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G32"/>
  <c r="G43" s="1"/>
  <c r="F32"/>
  <c r="F43" s="1"/>
  <c r="B24"/>
  <c r="A24"/>
  <c r="J23"/>
  <c r="I23"/>
  <c r="H23"/>
  <c r="H24" s="1"/>
  <c r="G23"/>
  <c r="F23"/>
  <c r="B14"/>
  <c r="A14"/>
  <c r="F24"/>
  <c r="J24" l="1"/>
  <c r="I24"/>
  <c r="I196" s="1"/>
  <c r="G24"/>
  <c r="G196" s="1"/>
  <c r="F176"/>
  <c r="F196" s="1"/>
  <c r="H176"/>
  <c r="J138"/>
  <c r="H119"/>
  <c r="J100"/>
  <c r="J81"/>
  <c r="H43"/>
  <c r="L196"/>
  <c r="J196" l="1"/>
  <c r="H196"/>
</calcChain>
</file>

<file path=xl/sharedStrings.xml><?xml version="1.0" encoding="utf-8"?>
<sst xmlns="http://schemas.openxmlformats.org/spreadsheetml/2006/main" count="253" uniqueCount="114">
  <si>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</si>
  <si>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</si>
  <si>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</si>
  <si>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</si>
  <si>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</si>
  <si>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</si>
  <si>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</si>
  <si>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</si>
  <si>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</si>
  <si>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</si>
  <si>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</si>
  <si>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</si>
  <si>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</si>
  <si>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</si>
  <si>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</si>
  <si>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</si>
  <si>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</si>
  <si>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</si>
  <si>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</si>
  <si>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</si>
  <si>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</si>
  <si>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</si>
  <si>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</si>
  <si>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</si>
  <si>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</si>
  <si>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</si>
  <si>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</si>
  <si>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</si>
  <si>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</si>
  <si>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</si>
  <si>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</si>
  <si>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</si>
  <si>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</si>
  <si>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</si>
  <si>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 Центральная СОШ"</t>
  </si>
  <si>
    <t>Директор школы</t>
  </si>
  <si>
    <t>Разоренова Н.Н.</t>
  </si>
  <si>
    <t>Какао с молоком сгущенным</t>
  </si>
  <si>
    <t>54-22гн</t>
  </si>
  <si>
    <t>ПР</t>
  </si>
  <si>
    <t>Тефтели из говядины с рисом</t>
  </si>
  <si>
    <t>Каша гречневая рассыпчатая</t>
  </si>
  <si>
    <t>Чай с сахаром</t>
  </si>
  <si>
    <t>Хлеб пшеничный, ржаной</t>
  </si>
  <si>
    <t>0.2</t>
  </si>
  <si>
    <t>54-2гн</t>
  </si>
  <si>
    <t>54-4г</t>
  </si>
  <si>
    <t>54-13з</t>
  </si>
  <si>
    <t>Биточек из говядины, Пюре из бобовых (горох)</t>
  </si>
  <si>
    <t>Чай с лимоном и сахаром</t>
  </si>
  <si>
    <t>54-3гн</t>
  </si>
  <si>
    <t>пшеничный, ржаной</t>
  </si>
  <si>
    <t>54-3з</t>
  </si>
  <si>
    <t>54-35хн</t>
  </si>
  <si>
    <t>Пшеничный, ржаной</t>
  </si>
  <si>
    <t>чай с сахаром</t>
  </si>
  <si>
    <t xml:space="preserve">закуска </t>
  </si>
  <si>
    <t>икра морковная</t>
  </si>
  <si>
    <t>54-12з</t>
  </si>
  <si>
    <t>жаркое по-домашнему</t>
  </si>
  <si>
    <t>54-9м</t>
  </si>
  <si>
    <t xml:space="preserve"> </t>
  </si>
  <si>
    <t>Салат из свеклы отварной</t>
  </si>
  <si>
    <t>компот из смеси сухофруктов</t>
  </si>
  <si>
    <t>яблоко</t>
  </si>
  <si>
    <t>завтрак</t>
  </si>
  <si>
    <t>помидор в нарезке</t>
  </si>
  <si>
    <t>чай с лимоном и сахаром</t>
  </si>
  <si>
    <t>54-1з</t>
  </si>
  <si>
    <t>Гуляш из говядиныю . Каша перловая рассыпчатая</t>
  </si>
  <si>
    <t>54-2м 54-5г</t>
  </si>
  <si>
    <t>тефтели из говядины с рисом , каша гречневая рассыпчатая</t>
  </si>
  <si>
    <t>54-16м, 54-4г</t>
  </si>
  <si>
    <t>компот из свежих яблок</t>
  </si>
  <si>
    <t>54-32хн</t>
  </si>
  <si>
    <t>54-16м</t>
  </si>
  <si>
    <t>сыр твердых сортов в нарезке</t>
  </si>
  <si>
    <t>бутерброд с сыром и маслом сливочным</t>
  </si>
  <si>
    <t>макаронные изделия отварные с сыром</t>
  </si>
  <si>
    <t xml:space="preserve">ржаной </t>
  </si>
  <si>
    <t>рыба тушенная в томате с овощами, картофельное пюре</t>
  </si>
  <si>
    <t>54-11р,  54-11г</t>
  </si>
  <si>
    <t>огурец в нарезке</t>
  </si>
  <si>
    <t>24-2з</t>
  </si>
  <si>
    <t>котлета рыбная ( минтай), макароны отварные</t>
  </si>
  <si>
    <t>сетябрь</t>
  </si>
  <si>
    <t>54-21гн</t>
  </si>
  <si>
    <t>салат из белокочанной капусты с помидорами и огурцами</t>
  </si>
  <si>
    <t>54-6з</t>
  </si>
  <si>
    <t>292.1</t>
  </si>
  <si>
    <t>54-4м, 54-21г</t>
  </si>
  <si>
    <t>74.09</t>
  </si>
  <si>
    <t>каша " Дружба"</t>
  </si>
  <si>
    <t>54-16к</t>
  </si>
  <si>
    <t>какао с молоком сгущенным</t>
  </si>
  <si>
    <t>салат из белокочанной капусты</t>
  </si>
  <si>
    <t>54-15з</t>
  </si>
  <si>
    <t>салат из свежих помидоров и огурцов</t>
  </si>
  <si>
    <t>54-5з</t>
  </si>
  <si>
    <t>54-3р, 54-1г</t>
  </si>
  <si>
    <t>с 16 по 27</t>
  </si>
  <si>
    <t>304.7</t>
  </si>
  <si>
    <t>54-3г</t>
  </si>
  <si>
    <t>мало сливочное порционное</t>
  </si>
  <si>
    <t>54-19з</t>
  </si>
  <si>
    <t>запеканка из макарон с творогом</t>
  </si>
  <si>
    <t>6,.53</t>
  </si>
  <si>
    <t>349,.3</t>
  </si>
  <si>
    <t>54-23гн</t>
  </si>
  <si>
    <t>0.4</t>
  </si>
  <si>
    <t>0,.4</t>
  </si>
  <si>
    <t>8,.8</t>
  </si>
  <si>
    <t>39,.6</t>
  </si>
  <si>
    <t>286,.2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</si>
</sst>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1"/>
      <name val="Calibri"/>
      <scheme val="minor"/>
    </font>
    <font>
      <i/>
      <sz val="11"/>
      <name val="Calibri"/>
      <scheme val="minor"/>
    </font>
    <font>
      <b/>
      <sz val="8"/>
      <color rgb="FF2D2D2D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0"/>
      <color rgb="FFC00000"/>
      <name val="Arial"/>
    </font>
    <font>
      <sz val="11"/>
      <color rgb="FFC00000"/>
      <name val="Calibri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"/>
    </font>
    <font>
      <b/>
      <sz val="11"/>
      <name val="Calibri"/>
      <scheme val="minor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/>
    <xf numFmtId="0" fontId="16" fillId="0" borderId="0" xfId="0" applyFont="1"/>
    <xf numFmtId="0" fontId="15" fillId="0" borderId="0" xfId="0" applyFont="1"/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/>
    <xf numFmtId="16" fontId="1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8" fillId="0" borderId="13" xfId="0" applyFont="1" applyBorder="1" applyAlignment="1">
      <alignment horizontal="center"/>
    </xf>
    <xf numFmtId="0" fontId="19" fillId="0" borderId="14" xfId="0" applyFont="1" applyBorder="1"/>
    <xf numFmtId="0" fontId="19" fillId="0" borderId="1" xfId="0" applyFont="1" applyBorder="1"/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0" borderId="7" xfId="0" applyFont="1" applyBorder="1" applyAlignment="1">
      <alignment horizontal="center"/>
    </xf>
    <xf numFmtId="0" fontId="19" fillId="0" borderId="6" xfId="0" applyFont="1" applyBorder="1"/>
    <xf numFmtId="0" fontId="19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/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>
      <alignment horizontal="center"/>
    </xf>
    <xf numFmtId="0" fontId="19" fillId="0" borderId="4" xfId="0" applyFont="1" applyBorder="1"/>
    <xf numFmtId="0" fontId="20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2" fontId="0" fillId="2" borderId="2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5" fillId="0" borderId="14" xfId="0" applyFont="1" applyBorder="1"/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0" borderId="6" xfId="0" applyFont="1" applyBorder="1"/>
    <xf numFmtId="0" fontId="2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6" xfId="0" applyFont="1" applyBorder="1"/>
    <xf numFmtId="0" fontId="25" fillId="2" borderId="2" xfId="0" applyFont="1" applyFill="1" applyBorder="1" applyProtection="1">
      <protection locked="0"/>
    </xf>
    <xf numFmtId="0" fontId="24" fillId="2" borderId="2" xfId="0" applyFont="1" applyFill="1" applyBorder="1" applyAlignment="1" applyProtection="1">
      <alignment horizontal="center" vertical="top" wrapText="1"/>
      <protection locked="0"/>
    </xf>
    <xf numFmtId="0" fontId="25" fillId="0" borderId="2" xfId="0" applyFont="1" applyBorder="1"/>
    <xf numFmtId="0" fontId="24" fillId="2" borderId="2" xfId="0" applyFont="1" applyFill="1" applyBorder="1" applyAlignment="1" applyProtection="1">
      <alignment vertical="top" wrapText="1"/>
      <protection locked="0"/>
    </xf>
    <xf numFmtId="0" fontId="24" fillId="2" borderId="17" xfId="0" applyFont="1" applyFill="1" applyBorder="1" applyAlignment="1" applyProtection="1">
      <alignment horizontal="center" vertical="top" wrapText="1"/>
      <protection locked="0"/>
    </xf>
    <xf numFmtId="0" fontId="24" fillId="0" borderId="1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/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4" xfId="0" applyFont="1" applyBorder="1"/>
    <xf numFmtId="0" fontId="17" fillId="0" borderId="1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0" borderId="5" xfId="0" applyFont="1" applyBorder="1"/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16" fontId="14" fillId="2" borderId="4" xfId="0" applyNumberFormat="1" applyFont="1" applyFill="1" applyBorder="1" applyAlignment="1" applyProtection="1">
      <alignment horizontal="center"/>
      <protection locked="0"/>
    </xf>
    <xf numFmtId="0" fontId="17" fillId="2" borderId="2" xfId="0" applyNumberFormat="1" applyFont="1" applyFill="1" applyBorder="1" applyAlignment="1" applyProtection="1">
      <alignment horizontal="center" vertical="top" wrapText="1"/>
      <protection locked="0"/>
    </xf>
    <xf numFmtId="1" fontId="14" fillId="2" borderId="4" xfId="0" applyNumberFormat="1" applyFont="1" applyFill="1" applyBorder="1" applyAlignment="1" applyProtection="1">
      <alignment horizontal="center" wrapText="1"/>
      <protection locked="0"/>
    </xf>
    <xf numFmtId="0" fontId="17" fillId="3" borderId="2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3" borderId="20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vertical="top" wrapText="1"/>
    </xf>
    <xf numFmtId="0" fontId="18" fillId="3" borderId="3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2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6" t="s">
        <v>34</v>
      </c>
      <c r="D1" s="147"/>
      <c r="E1" s="147"/>
      <c r="F1" s="12" t="s">
        <v>16</v>
      </c>
      <c r="G1" s="2" t="s">
        <v>17</v>
      </c>
      <c r="H1" s="148" t="s">
        <v>35</v>
      </c>
      <c r="I1" s="149"/>
      <c r="J1" s="149"/>
      <c r="K1" s="149"/>
    </row>
    <row r="2" spans="1:12" ht="18">
      <c r="A2" s="35" t="s">
        <v>6</v>
      </c>
      <c r="C2" s="2"/>
      <c r="G2" s="2" t="s">
        <v>18</v>
      </c>
      <c r="H2" s="149" t="s">
        <v>36</v>
      </c>
      <c r="I2" s="149"/>
      <c r="J2" s="149"/>
      <c r="K2" s="14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125" t="s">
        <v>100</v>
      </c>
      <c r="I3" s="127" t="s">
        <v>85</v>
      </c>
      <c r="J3" s="46">
        <v>2024</v>
      </c>
      <c r="K3" s="47"/>
    </row>
    <row r="4" spans="1:12" ht="13.5" thickBot="1">
      <c r="C4" s="2"/>
      <c r="D4" s="4"/>
      <c r="H4" s="45" t="s">
        <v>31</v>
      </c>
      <c r="I4" s="45" t="s">
        <v>32</v>
      </c>
      <c r="J4" s="45" t="s">
        <v>33</v>
      </c>
    </row>
    <row r="5" spans="1:12" ht="34.5" thickBot="1">
      <c r="A5" s="43" t="s">
        <v>14</v>
      </c>
      <c r="B5" s="44" t="s">
        <v>15</v>
      </c>
      <c r="C5" s="36" t="s">
        <v>0</v>
      </c>
      <c r="D5" s="85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75">
      <c r="A6" s="20"/>
      <c r="B6" s="21"/>
      <c r="C6" s="22"/>
      <c r="D6" s="55"/>
      <c r="E6" s="56"/>
      <c r="F6" s="57"/>
      <c r="G6" s="57"/>
      <c r="H6" s="57"/>
      <c r="I6" s="57"/>
      <c r="J6" s="57"/>
      <c r="K6" s="56"/>
      <c r="L6" s="58"/>
    </row>
    <row r="7" spans="1:12" ht="15.75">
      <c r="A7" s="23"/>
      <c r="B7" s="15"/>
      <c r="C7" s="11"/>
      <c r="D7" s="59"/>
      <c r="E7" s="56"/>
      <c r="F7" s="57"/>
      <c r="G7" s="57"/>
      <c r="H7" s="57"/>
      <c r="I7" s="57"/>
      <c r="J7" s="57"/>
      <c r="K7" s="56"/>
      <c r="L7" s="60"/>
    </row>
    <row r="8" spans="1:12" ht="15.75">
      <c r="A8" s="23"/>
      <c r="B8" s="15"/>
      <c r="C8" s="11"/>
      <c r="D8" s="61"/>
      <c r="E8" s="56"/>
      <c r="F8" s="56"/>
      <c r="G8" s="56"/>
      <c r="H8" s="56"/>
      <c r="I8" s="56"/>
      <c r="J8" s="56"/>
      <c r="K8" s="56"/>
      <c r="L8" s="62"/>
    </row>
    <row r="9" spans="1:12" ht="15">
      <c r="A9" s="23"/>
      <c r="B9" s="15"/>
      <c r="C9" s="11"/>
      <c r="D9" s="61"/>
      <c r="E9" s="57"/>
      <c r="F9" s="57"/>
      <c r="G9" s="57"/>
      <c r="H9" s="57"/>
      <c r="I9" s="57"/>
      <c r="J9" s="57"/>
      <c r="K9" s="57"/>
      <c r="L9" s="84"/>
    </row>
    <row r="10" spans="1:12" ht="15">
      <c r="A10" s="23"/>
      <c r="B10" s="15"/>
      <c r="C10" s="11"/>
      <c r="D10" s="61"/>
      <c r="E10" s="63"/>
      <c r="F10" s="60"/>
      <c r="G10" s="60"/>
      <c r="H10" s="60"/>
      <c r="I10" s="60"/>
      <c r="J10" s="60"/>
      <c r="K10" s="64"/>
      <c r="L10" s="60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51"/>
    </row>
    <row r="14" spans="1:12" ht="15">
      <c r="A14" s="114">
        <f>A6</f>
        <v>0</v>
      </c>
      <c r="B14" s="115">
        <f>B6</f>
        <v>0</v>
      </c>
      <c r="C14" s="116"/>
      <c r="D14" s="75"/>
      <c r="E14" s="76"/>
      <c r="F14" s="74"/>
      <c r="G14" s="74"/>
      <c r="H14" s="74"/>
      <c r="I14" s="74"/>
      <c r="J14" s="74"/>
      <c r="K14" s="77"/>
      <c r="L14" s="74"/>
    </row>
    <row r="15" spans="1:12" ht="15">
      <c r="A15" s="112">
        <v>1</v>
      </c>
      <c r="B15" s="71">
        <v>1</v>
      </c>
      <c r="C15" s="72" t="s">
        <v>65</v>
      </c>
      <c r="D15" s="75" t="s">
        <v>26</v>
      </c>
      <c r="E15" s="63" t="s">
        <v>77</v>
      </c>
      <c r="F15" s="74">
        <v>60</v>
      </c>
      <c r="G15" s="133">
        <v>8.1999999999999993</v>
      </c>
      <c r="H15" s="145">
        <v>17.7</v>
      </c>
      <c r="I15" s="74">
        <v>10</v>
      </c>
      <c r="J15" s="74">
        <v>232.2</v>
      </c>
      <c r="K15" s="64">
        <v>63</v>
      </c>
      <c r="L15" s="74">
        <v>17.09</v>
      </c>
    </row>
    <row r="16" spans="1:12" ht="15">
      <c r="A16" s="112"/>
      <c r="B16" s="71"/>
      <c r="C16" s="72"/>
      <c r="D16" s="61" t="s">
        <v>21</v>
      </c>
      <c r="E16" s="63" t="s">
        <v>78</v>
      </c>
      <c r="F16" s="74">
        <v>220</v>
      </c>
      <c r="G16" s="74">
        <v>11.6</v>
      </c>
      <c r="H16" s="74">
        <v>10.1</v>
      </c>
      <c r="I16" s="74">
        <v>42</v>
      </c>
      <c r="J16" s="74" t="s">
        <v>101</v>
      </c>
      <c r="K16" s="64" t="s">
        <v>102</v>
      </c>
      <c r="L16" s="74">
        <v>16.010000000000002</v>
      </c>
    </row>
    <row r="17" spans="1:12" ht="15">
      <c r="A17" s="112"/>
      <c r="B17" s="71"/>
      <c r="C17" s="72"/>
      <c r="D17" s="61" t="s">
        <v>22</v>
      </c>
      <c r="E17" s="63" t="s">
        <v>37</v>
      </c>
      <c r="F17" s="74">
        <v>200</v>
      </c>
      <c r="G17" s="74">
        <v>3.5</v>
      </c>
      <c r="H17" s="74">
        <v>3.3</v>
      </c>
      <c r="I17" s="74">
        <v>22.3</v>
      </c>
      <c r="J17" s="74">
        <v>133.4</v>
      </c>
      <c r="K17" s="64" t="s">
        <v>86</v>
      </c>
      <c r="L17" s="74">
        <v>7.49</v>
      </c>
    </row>
    <row r="18" spans="1:12" ht="15">
      <c r="A18" s="112"/>
      <c r="B18" s="71"/>
      <c r="C18" s="72"/>
      <c r="D18" s="61" t="s">
        <v>23</v>
      </c>
      <c r="E18" s="63" t="s">
        <v>79</v>
      </c>
      <c r="F18" s="74">
        <v>20</v>
      </c>
      <c r="G18" s="74">
        <v>1.36</v>
      </c>
      <c r="H18" s="74">
        <v>0.26</v>
      </c>
      <c r="I18" s="74">
        <v>7.96</v>
      </c>
      <c r="J18" s="74">
        <v>39.6</v>
      </c>
      <c r="K18" s="64" t="s">
        <v>39</v>
      </c>
      <c r="L18" s="74">
        <v>1.2</v>
      </c>
    </row>
    <row r="19" spans="1:12" ht="15">
      <c r="A19" s="112"/>
      <c r="B19" s="71"/>
      <c r="C19" s="72"/>
      <c r="D19" s="61" t="s">
        <v>24</v>
      </c>
      <c r="E19" s="63" t="s">
        <v>61</v>
      </c>
      <c r="F19" s="74" t="s">
        <v>61</v>
      </c>
      <c r="G19" s="74" t="s">
        <v>61</v>
      </c>
      <c r="H19" s="74" t="s">
        <v>61</v>
      </c>
      <c r="I19" s="74" t="s">
        <v>61</v>
      </c>
      <c r="J19" s="74" t="s">
        <v>61</v>
      </c>
      <c r="K19" s="64" t="s">
        <v>61</v>
      </c>
      <c r="L19" s="74" t="s">
        <v>61</v>
      </c>
    </row>
    <row r="20" spans="1:12" ht="15">
      <c r="A20" s="112"/>
      <c r="B20" s="71"/>
      <c r="C20" s="72"/>
      <c r="D20" s="75"/>
      <c r="E20" s="76"/>
      <c r="F20" s="74"/>
      <c r="G20" s="74"/>
      <c r="H20" s="74"/>
      <c r="I20" s="74"/>
      <c r="J20" s="74"/>
      <c r="K20" s="77"/>
      <c r="L20" s="74"/>
    </row>
    <row r="21" spans="1:12" ht="15">
      <c r="A21" s="112"/>
      <c r="B21" s="71"/>
      <c r="C21" s="72"/>
      <c r="D21" s="73"/>
      <c r="E21" s="76"/>
      <c r="F21" s="74"/>
      <c r="G21" s="74"/>
      <c r="H21" s="74"/>
      <c r="I21" s="74"/>
      <c r="J21" s="74"/>
      <c r="K21" s="77"/>
      <c r="L21" s="74"/>
    </row>
    <row r="22" spans="1:12" ht="15">
      <c r="A22" s="112"/>
      <c r="B22" s="71"/>
      <c r="C22" s="72"/>
      <c r="D22" s="73"/>
      <c r="E22" s="76"/>
      <c r="F22" s="74"/>
      <c r="G22" s="74"/>
      <c r="H22" s="74"/>
      <c r="I22" s="74"/>
      <c r="J22" s="74"/>
      <c r="K22" s="77"/>
      <c r="L22" s="74"/>
    </row>
    <row r="23" spans="1:12" ht="15">
      <c r="A23" s="113"/>
      <c r="B23" s="78"/>
      <c r="C23" s="79"/>
      <c r="D23" s="80" t="s">
        <v>28</v>
      </c>
      <c r="E23" s="81"/>
      <c r="F23" s="82">
        <f>SUM(F14:F22)</f>
        <v>500</v>
      </c>
      <c r="G23" s="82">
        <f t="shared" ref="G23:J23" si="0">SUM(G14:G22)</f>
        <v>24.659999999999997</v>
      </c>
      <c r="H23" s="82">
        <f t="shared" si="0"/>
        <v>31.36</v>
      </c>
      <c r="I23" s="82">
        <f t="shared" si="0"/>
        <v>82.259999999999991</v>
      </c>
      <c r="J23" s="82">
        <f t="shared" si="0"/>
        <v>405.20000000000005</v>
      </c>
      <c r="K23" s="83"/>
      <c r="L23" s="82">
        <v>41.79</v>
      </c>
    </row>
    <row r="24" spans="1:12" ht="15.75" thickBot="1">
      <c r="A24" s="134">
        <f>A6</f>
        <v>0</v>
      </c>
      <c r="B24" s="135">
        <f>B6</f>
        <v>0</v>
      </c>
      <c r="C24" s="152" t="s">
        <v>4</v>
      </c>
      <c r="D24" s="153"/>
      <c r="E24" s="136"/>
      <c r="F24" s="137">
        <f>F13+F23</f>
        <v>500</v>
      </c>
      <c r="G24" s="137">
        <f t="shared" ref="G24:J24" si="1">G13+G23</f>
        <v>24.659999999999997</v>
      </c>
      <c r="H24" s="137">
        <f t="shared" si="1"/>
        <v>31.36</v>
      </c>
      <c r="I24" s="137">
        <f t="shared" si="1"/>
        <v>82.259999999999991</v>
      </c>
      <c r="J24" s="137">
        <f t="shared" si="1"/>
        <v>405.20000000000005</v>
      </c>
      <c r="K24" s="137"/>
      <c r="L24" s="124">
        <v>41.79</v>
      </c>
    </row>
    <row r="25" spans="1:12" ht="15.75">
      <c r="A25" s="140">
        <v>1</v>
      </c>
      <c r="B25" s="71">
        <v>2</v>
      </c>
      <c r="C25" s="68" t="s">
        <v>20</v>
      </c>
      <c r="D25" s="69" t="s">
        <v>21</v>
      </c>
      <c r="E25" s="56" t="s">
        <v>40</v>
      </c>
      <c r="F25" s="70">
        <v>110</v>
      </c>
      <c r="G25" s="141">
        <v>16</v>
      </c>
      <c r="H25" s="142">
        <v>16.010000000000002</v>
      </c>
      <c r="I25" s="70">
        <v>8.8000000000000007</v>
      </c>
      <c r="J25" s="58">
        <v>244</v>
      </c>
      <c r="K25" s="66" t="s">
        <v>75</v>
      </c>
      <c r="L25" s="58">
        <v>58.95</v>
      </c>
    </row>
    <row r="26" spans="1:12" ht="15.75">
      <c r="A26" s="140"/>
      <c r="B26" s="71"/>
      <c r="C26" s="72"/>
      <c r="D26" s="73" t="s">
        <v>26</v>
      </c>
      <c r="E26" s="63" t="s">
        <v>87</v>
      </c>
      <c r="F26" s="74">
        <v>60</v>
      </c>
      <c r="G26" s="57">
        <v>1.4</v>
      </c>
      <c r="H26" s="57">
        <v>6.6</v>
      </c>
      <c r="I26" s="57">
        <v>2.1</v>
      </c>
      <c r="J26" s="57">
        <v>73.400000000000006</v>
      </c>
      <c r="K26" s="56" t="s">
        <v>88</v>
      </c>
      <c r="L26" s="133">
        <v>5.34</v>
      </c>
    </row>
    <row r="27" spans="1:12" ht="15">
      <c r="A27" s="140"/>
      <c r="B27" s="71"/>
      <c r="C27" s="72"/>
      <c r="D27" s="75" t="s">
        <v>22</v>
      </c>
      <c r="E27" s="63" t="s">
        <v>42</v>
      </c>
      <c r="F27" s="74">
        <v>200</v>
      </c>
      <c r="G27" s="60" t="s">
        <v>44</v>
      </c>
      <c r="H27" s="74">
        <v>0</v>
      </c>
      <c r="I27" s="133">
        <v>6.5</v>
      </c>
      <c r="J27" s="74">
        <v>26.8</v>
      </c>
      <c r="K27" s="64" t="s">
        <v>45</v>
      </c>
      <c r="L27" s="74">
        <v>1.35</v>
      </c>
    </row>
    <row r="28" spans="1:12" ht="15">
      <c r="A28" s="140"/>
      <c r="B28" s="71"/>
      <c r="C28" s="72"/>
      <c r="D28" s="75" t="s">
        <v>23</v>
      </c>
      <c r="E28" s="63" t="s">
        <v>43</v>
      </c>
      <c r="F28" s="74">
        <v>40</v>
      </c>
      <c r="G28" s="74">
        <v>2.88</v>
      </c>
      <c r="H28" s="74">
        <v>0.42</v>
      </c>
      <c r="I28" s="74">
        <v>16.54</v>
      </c>
      <c r="J28" s="74">
        <v>81</v>
      </c>
      <c r="K28" s="64" t="s">
        <v>39</v>
      </c>
      <c r="L28" s="74">
        <v>2.44</v>
      </c>
    </row>
    <row r="29" spans="1:12" ht="15.75">
      <c r="A29" s="140"/>
      <c r="B29" s="71"/>
      <c r="C29" s="72"/>
      <c r="D29" s="75" t="s">
        <v>24</v>
      </c>
      <c r="E29" s="56" t="s">
        <v>61</v>
      </c>
      <c r="F29" s="74"/>
      <c r="G29" s="74"/>
      <c r="H29" s="74"/>
      <c r="I29" s="74"/>
      <c r="J29" s="74"/>
      <c r="K29" s="77"/>
      <c r="L29" s="74"/>
    </row>
    <row r="30" spans="1:12" ht="15.75">
      <c r="A30" s="140"/>
      <c r="B30" s="71"/>
      <c r="C30" s="72"/>
      <c r="D30" s="59" t="s">
        <v>27</v>
      </c>
      <c r="E30" s="56" t="s">
        <v>41</v>
      </c>
      <c r="F30" s="74">
        <v>200</v>
      </c>
      <c r="G30" s="74">
        <v>11.1</v>
      </c>
      <c r="H30" s="74">
        <v>8.4</v>
      </c>
      <c r="I30" s="74">
        <v>44.9</v>
      </c>
      <c r="J30" s="60" t="s">
        <v>89</v>
      </c>
      <c r="K30" s="64" t="s">
        <v>46</v>
      </c>
      <c r="L30" s="60">
        <v>9.08</v>
      </c>
    </row>
    <row r="31" spans="1:12" ht="15">
      <c r="A31" s="140"/>
      <c r="B31" s="71"/>
      <c r="C31" s="72"/>
      <c r="D31" s="73"/>
      <c r="E31" s="76"/>
      <c r="F31" s="74"/>
      <c r="G31" s="74"/>
      <c r="H31" s="74"/>
      <c r="I31" s="74"/>
      <c r="J31" s="74"/>
      <c r="K31" s="77"/>
      <c r="L31" s="74"/>
    </row>
    <row r="32" spans="1:12" ht="15">
      <c r="A32" s="143"/>
      <c r="B32" s="78"/>
      <c r="C32" s="79"/>
      <c r="D32" s="80" t="s">
        <v>28</v>
      </c>
      <c r="E32" s="81"/>
      <c r="F32" s="82">
        <f>SUM(F25:F31)</f>
        <v>610</v>
      </c>
      <c r="G32" s="82">
        <f t="shared" ref="G32" si="2">SUM(G25:G31)</f>
        <v>31.379999999999995</v>
      </c>
      <c r="H32" s="82">
        <f t="shared" ref="H32" si="3">SUM(H25:H31)</f>
        <v>31.43</v>
      </c>
      <c r="I32" s="82">
        <f t="shared" ref="I32" si="4">SUM(I25:I31)</f>
        <v>78.84</v>
      </c>
      <c r="J32" s="82">
        <f t="shared" ref="J32" si="5">SUM(J25:J31)</f>
        <v>425.2</v>
      </c>
      <c r="K32" s="83"/>
      <c r="L32" s="82">
        <v>77.16</v>
      </c>
    </row>
    <row r="33" spans="1:12" ht="15">
      <c r="A33" s="115">
        <f>A25</f>
        <v>1</v>
      </c>
      <c r="B33" s="115">
        <f>B25</f>
        <v>2</v>
      </c>
      <c r="C33" s="116"/>
      <c r="D33" s="75"/>
      <c r="E33" s="76"/>
      <c r="F33" s="74"/>
      <c r="G33" s="74"/>
      <c r="H33" s="74"/>
      <c r="I33" s="74"/>
      <c r="J33" s="74"/>
      <c r="K33" s="77"/>
      <c r="L33" s="74"/>
    </row>
    <row r="34" spans="1:12" ht="15">
      <c r="A34" s="14"/>
      <c r="B34" s="15"/>
      <c r="C34" s="11"/>
      <c r="D34" s="7"/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/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/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/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150" t="s">
        <v>4</v>
      </c>
      <c r="D43" s="151"/>
      <c r="E43" s="31"/>
      <c r="F43" s="32">
        <f>F32+F42</f>
        <v>610</v>
      </c>
      <c r="G43" s="32">
        <f t="shared" ref="G43" si="10">G32+G42</f>
        <v>31.379999999999995</v>
      </c>
      <c r="H43" s="32">
        <f t="shared" ref="H43" si="11">H32+H42</f>
        <v>31.43</v>
      </c>
      <c r="I43" s="32">
        <f t="shared" ref="I43" si="12">I32+I42</f>
        <v>78.84</v>
      </c>
      <c r="J43" s="32">
        <f t="shared" ref="J43:L43" si="13">J32+J42</f>
        <v>425.2</v>
      </c>
      <c r="K43" s="32"/>
      <c r="L43" s="32">
        <f t="shared" si="13"/>
        <v>77.16</v>
      </c>
    </row>
    <row r="44" spans="1:12" ht="25.5">
      <c r="A44" s="89">
        <v>1</v>
      </c>
      <c r="B44" s="90">
        <v>3</v>
      </c>
      <c r="C44" s="91" t="s">
        <v>20</v>
      </c>
      <c r="D44" s="55" t="s">
        <v>21</v>
      </c>
      <c r="E44" s="65" t="s">
        <v>48</v>
      </c>
      <c r="F44" s="58">
        <v>290</v>
      </c>
      <c r="G44" s="58">
        <v>35.700000000000003</v>
      </c>
      <c r="H44" s="58">
        <v>17.43</v>
      </c>
      <c r="I44" s="58">
        <v>60</v>
      </c>
      <c r="J44" s="58">
        <v>502.7</v>
      </c>
      <c r="K44" s="66" t="s">
        <v>90</v>
      </c>
      <c r="L44" s="58" t="s">
        <v>91</v>
      </c>
    </row>
    <row r="45" spans="1:12" ht="15">
      <c r="A45" s="92"/>
      <c r="B45" s="138"/>
      <c r="C45" s="94"/>
      <c r="D45" s="59" t="s">
        <v>26</v>
      </c>
      <c r="E45" s="63" t="s">
        <v>62</v>
      </c>
      <c r="F45" s="60">
        <v>60</v>
      </c>
      <c r="G45" s="60">
        <v>0.8</v>
      </c>
      <c r="H45" s="60">
        <v>2.7</v>
      </c>
      <c r="I45" s="60">
        <v>4.5999999999999996</v>
      </c>
      <c r="J45" s="60">
        <v>45.6</v>
      </c>
      <c r="K45" s="64" t="s">
        <v>47</v>
      </c>
      <c r="L45" s="60">
        <v>3.52</v>
      </c>
    </row>
    <row r="46" spans="1:12" ht="15">
      <c r="A46" s="92"/>
      <c r="B46" s="138"/>
      <c r="C46" s="94"/>
      <c r="D46" s="61" t="s">
        <v>22</v>
      </c>
      <c r="E46" s="63" t="s">
        <v>49</v>
      </c>
      <c r="F46" s="60">
        <v>200</v>
      </c>
      <c r="G46" s="60">
        <v>0.3</v>
      </c>
      <c r="H46" s="60">
        <v>0</v>
      </c>
      <c r="I46" s="60">
        <v>6.7</v>
      </c>
      <c r="J46" s="60">
        <v>27.9</v>
      </c>
      <c r="K46" s="64" t="s">
        <v>50</v>
      </c>
      <c r="L46" s="60">
        <v>2.39</v>
      </c>
    </row>
    <row r="47" spans="1:12" ht="15">
      <c r="A47" s="92"/>
      <c r="B47" s="138"/>
      <c r="C47" s="94"/>
      <c r="D47" s="61" t="s">
        <v>23</v>
      </c>
      <c r="E47" s="63" t="s">
        <v>51</v>
      </c>
      <c r="F47" s="60">
        <v>40</v>
      </c>
      <c r="G47" s="60">
        <v>2.88</v>
      </c>
      <c r="H47" s="60">
        <v>0.42</v>
      </c>
      <c r="I47" s="60">
        <v>16.239999999999998</v>
      </c>
      <c r="J47" s="60">
        <v>81</v>
      </c>
      <c r="K47" s="64" t="s">
        <v>39</v>
      </c>
      <c r="L47" s="60">
        <v>2.44</v>
      </c>
    </row>
    <row r="48" spans="1:12" ht="15">
      <c r="A48" s="92"/>
      <c r="B48" s="138"/>
      <c r="C48" s="94"/>
      <c r="D48" s="61" t="s">
        <v>24</v>
      </c>
      <c r="E48" s="63"/>
      <c r="F48" s="60"/>
      <c r="G48" s="60"/>
      <c r="H48" s="60"/>
      <c r="I48" s="60"/>
      <c r="J48" s="60"/>
      <c r="K48" s="64"/>
      <c r="L48" s="60"/>
    </row>
    <row r="49" spans="1:12" ht="15">
      <c r="A49" s="92"/>
      <c r="B49" s="138"/>
      <c r="C49" s="94"/>
      <c r="D49" s="59"/>
      <c r="E49" s="63"/>
      <c r="F49" s="60"/>
      <c r="G49" s="60"/>
      <c r="H49" s="60"/>
      <c r="I49" s="60"/>
      <c r="J49" s="60"/>
      <c r="K49" s="64"/>
      <c r="L49" s="60"/>
    </row>
    <row r="50" spans="1:12" ht="15">
      <c r="A50" s="86"/>
      <c r="B50" s="138"/>
      <c r="C50" s="94"/>
      <c r="D50" s="59"/>
      <c r="E50" s="63"/>
      <c r="F50" s="60"/>
      <c r="G50" s="60"/>
      <c r="H50" s="60"/>
      <c r="I50" s="60"/>
      <c r="J50" s="60"/>
      <c r="K50" s="64"/>
      <c r="L50" s="60"/>
    </row>
    <row r="51" spans="1:12" ht="15">
      <c r="A51" s="87"/>
      <c r="B51" s="139"/>
      <c r="C51" s="119"/>
      <c r="D51" s="95" t="s">
        <v>28</v>
      </c>
      <c r="E51" s="96"/>
      <c r="F51" s="97">
        <f>SUM(F44:F50)</f>
        <v>590</v>
      </c>
      <c r="G51" s="97">
        <f t="shared" ref="G51" si="14">SUM(G44:G50)</f>
        <v>39.68</v>
      </c>
      <c r="H51" s="97">
        <f t="shared" ref="H51" si="15">SUM(H44:H50)</f>
        <v>20.55</v>
      </c>
      <c r="I51" s="97">
        <f t="shared" ref="I51" si="16">SUM(I44:I50)</f>
        <v>87.539999999999992</v>
      </c>
      <c r="J51" s="97">
        <f t="shared" ref="J51" si="17">SUM(J44:J50)</f>
        <v>657.19999999999993</v>
      </c>
      <c r="K51" s="98"/>
      <c r="L51" s="97">
        <v>82.44</v>
      </c>
    </row>
    <row r="52" spans="1:12" ht="15">
      <c r="A52" s="26">
        <f>A44</f>
        <v>1</v>
      </c>
      <c r="B52" s="13">
        <f>B44</f>
        <v>3</v>
      </c>
      <c r="C52" s="10"/>
      <c r="D52" s="7"/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/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/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/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/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/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150" t="s">
        <v>4</v>
      </c>
      <c r="D62" s="151"/>
      <c r="E62" s="31"/>
      <c r="F62" s="32">
        <f>F51+F61</f>
        <v>590</v>
      </c>
      <c r="G62" s="32">
        <f t="shared" ref="G62" si="22">G51+G61</f>
        <v>39.68</v>
      </c>
      <c r="H62" s="32">
        <f t="shared" ref="H62" si="23">H51+H61</f>
        <v>20.55</v>
      </c>
      <c r="I62" s="32">
        <f t="shared" ref="I62" si="24">I51+I61</f>
        <v>87.539999999999992</v>
      </c>
      <c r="J62" s="32">
        <f t="shared" ref="J62:L62" si="25">J51+J61</f>
        <v>657.19999999999993</v>
      </c>
      <c r="K62" s="32"/>
      <c r="L62" s="32">
        <f t="shared" si="25"/>
        <v>82.44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4" t="s">
        <v>80</v>
      </c>
      <c r="F63" s="39">
        <v>340</v>
      </c>
      <c r="G63" s="144">
        <v>23.09</v>
      </c>
      <c r="H63" s="144">
        <v>16.61</v>
      </c>
      <c r="I63" s="39">
        <v>52.24</v>
      </c>
      <c r="J63" s="39">
        <v>451.2</v>
      </c>
      <c r="K63" s="52" t="s">
        <v>81</v>
      </c>
      <c r="L63" s="58">
        <v>31.15</v>
      </c>
    </row>
    <row r="64" spans="1:12" ht="15">
      <c r="A64" s="23"/>
      <c r="B64" s="15"/>
      <c r="C64" s="11"/>
      <c r="D64" s="49" t="s">
        <v>26</v>
      </c>
      <c r="E64" s="48" t="s">
        <v>82</v>
      </c>
      <c r="F64" s="41">
        <v>60</v>
      </c>
      <c r="G64" s="41">
        <v>0.5</v>
      </c>
      <c r="H64" s="41">
        <v>0.1</v>
      </c>
      <c r="I64" s="41">
        <v>1.5</v>
      </c>
      <c r="J64" s="41">
        <v>8.5</v>
      </c>
      <c r="K64" s="53" t="s">
        <v>83</v>
      </c>
      <c r="L64" s="41">
        <v>7.3</v>
      </c>
    </row>
    <row r="65" spans="1:12" ht="15">
      <c r="A65" s="23"/>
      <c r="B65" s="15"/>
      <c r="C65" s="11"/>
      <c r="D65" s="7" t="s">
        <v>22</v>
      </c>
      <c r="E65" s="48" t="s">
        <v>63</v>
      </c>
      <c r="F65" s="41">
        <v>200</v>
      </c>
      <c r="G65" s="41">
        <v>0.4</v>
      </c>
      <c r="H65" s="41">
        <v>0</v>
      </c>
      <c r="I65" s="41">
        <v>19.8</v>
      </c>
      <c r="J65" s="41">
        <v>80.8</v>
      </c>
      <c r="K65" s="53" t="s">
        <v>53</v>
      </c>
      <c r="L65" s="41">
        <v>2.65</v>
      </c>
    </row>
    <row r="66" spans="1:12" ht="15">
      <c r="A66" s="23"/>
      <c r="B66" s="15"/>
      <c r="C66" s="11"/>
      <c r="D66" s="7" t="s">
        <v>23</v>
      </c>
      <c r="E66" s="48" t="s">
        <v>54</v>
      </c>
      <c r="F66" s="41">
        <v>40</v>
      </c>
      <c r="G66" s="41">
        <v>2.88</v>
      </c>
      <c r="H66" s="41">
        <v>0.42</v>
      </c>
      <c r="I66" s="41">
        <v>16.239999999999998</v>
      </c>
      <c r="J66" s="41">
        <v>81</v>
      </c>
      <c r="K66" s="53" t="s">
        <v>39</v>
      </c>
      <c r="L66" s="41">
        <v>2.44</v>
      </c>
    </row>
    <row r="67" spans="1:12" ht="15">
      <c r="A67" s="23"/>
      <c r="B67" s="15"/>
      <c r="C67" s="11"/>
      <c r="D67" s="7" t="s">
        <v>24</v>
      </c>
      <c r="E67" s="48" t="s">
        <v>61</v>
      </c>
      <c r="F67" s="50" t="s">
        <v>61</v>
      </c>
      <c r="G67" s="50" t="s">
        <v>61</v>
      </c>
      <c r="H67" s="50" t="s">
        <v>61</v>
      </c>
      <c r="I67" s="50" t="s">
        <v>61</v>
      </c>
      <c r="J67" s="50" t="s">
        <v>61</v>
      </c>
      <c r="K67" s="53" t="s">
        <v>61</v>
      </c>
      <c r="L67" s="50" t="s">
        <v>61</v>
      </c>
    </row>
    <row r="68" spans="1:12" ht="15">
      <c r="A68" s="23"/>
      <c r="B68" s="15"/>
      <c r="C68" s="11"/>
      <c r="D68" s="157" t="s">
        <v>26</v>
      </c>
      <c r="E68" s="48" t="s">
        <v>103</v>
      </c>
      <c r="F68" s="41">
        <v>10</v>
      </c>
      <c r="G68" s="41">
        <v>0.1</v>
      </c>
      <c r="H68" s="41">
        <v>7.27</v>
      </c>
      <c r="I68" s="41">
        <v>0.1</v>
      </c>
      <c r="J68" s="41">
        <v>66.069999999999993</v>
      </c>
      <c r="K68" s="53" t="s">
        <v>104</v>
      </c>
      <c r="L68" s="41">
        <v>6.3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28</v>
      </c>
      <c r="E70" s="9"/>
      <c r="F70" s="19">
        <f>SUM(F63:F69)</f>
        <v>650</v>
      </c>
      <c r="G70" s="19">
        <f t="shared" ref="G70" si="26">SUM(G63:G69)</f>
        <v>26.97</v>
      </c>
      <c r="H70" s="19">
        <f t="shared" ref="H70" si="27">SUM(H63:H69)</f>
        <v>24.400000000000002</v>
      </c>
      <c r="I70" s="19">
        <f t="shared" ref="I70" si="28">SUM(I63:I69)</f>
        <v>89.88</v>
      </c>
      <c r="J70" s="19">
        <f t="shared" ref="J70" si="29">SUM(J63:J69)</f>
        <v>687.56999999999994</v>
      </c>
      <c r="K70" s="25"/>
      <c r="L70" s="19">
        <v>49.84</v>
      </c>
    </row>
    <row r="71" spans="1:12" ht="15">
      <c r="A71" s="26">
        <f>A63</f>
        <v>1</v>
      </c>
      <c r="B71" s="13">
        <f>B63</f>
        <v>4</v>
      </c>
      <c r="C71" s="10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/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/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/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150" t="s">
        <v>4</v>
      </c>
      <c r="D81" s="151"/>
      <c r="E81" s="31"/>
      <c r="F81" s="32">
        <f>F70+F80</f>
        <v>650</v>
      </c>
      <c r="G81" s="32">
        <f t="shared" ref="G81" si="34">G70+G80</f>
        <v>26.97</v>
      </c>
      <c r="H81" s="32">
        <f t="shared" ref="H81" si="35">H70+H80</f>
        <v>24.400000000000002</v>
      </c>
      <c r="I81" s="32">
        <f t="shared" ref="I81" si="36">I70+I80</f>
        <v>89.88</v>
      </c>
      <c r="J81" s="32">
        <f t="shared" ref="J81:L81" si="37">J70+J80</f>
        <v>687.56999999999994</v>
      </c>
      <c r="K81" s="32"/>
      <c r="L81" s="32">
        <f t="shared" si="37"/>
        <v>49.84</v>
      </c>
    </row>
    <row r="82" spans="1:12" ht="15">
      <c r="A82" s="89">
        <v>1</v>
      </c>
      <c r="B82" s="90">
        <v>5</v>
      </c>
      <c r="C82" s="91" t="s">
        <v>20</v>
      </c>
      <c r="D82" s="55" t="s">
        <v>21</v>
      </c>
      <c r="E82" s="65" t="s">
        <v>105</v>
      </c>
      <c r="F82" s="58">
        <v>200</v>
      </c>
      <c r="G82" s="58">
        <v>18.3</v>
      </c>
      <c r="H82" s="58" t="s">
        <v>106</v>
      </c>
      <c r="I82" s="58">
        <v>54.4</v>
      </c>
      <c r="J82" s="58" t="s">
        <v>107</v>
      </c>
      <c r="K82" s="66">
        <v>265</v>
      </c>
      <c r="L82" s="58">
        <v>34.49</v>
      </c>
    </row>
    <row r="83" spans="1:12" ht="15">
      <c r="A83" s="92"/>
      <c r="B83" s="93"/>
      <c r="C83" s="94"/>
      <c r="D83" s="59" t="s">
        <v>26</v>
      </c>
      <c r="E83" s="63" t="s">
        <v>76</v>
      </c>
      <c r="F83" s="60">
        <v>20</v>
      </c>
      <c r="G83" s="60">
        <v>4.67</v>
      </c>
      <c r="H83" s="60">
        <v>5.87</v>
      </c>
      <c r="I83" s="60">
        <v>0</v>
      </c>
      <c r="J83" s="60">
        <v>71.67</v>
      </c>
      <c r="K83" s="64" t="s">
        <v>68</v>
      </c>
      <c r="L83" s="60">
        <v>9</v>
      </c>
    </row>
    <row r="84" spans="1:12" ht="15">
      <c r="A84" s="92"/>
      <c r="B84" s="93"/>
      <c r="C84" s="94"/>
      <c r="D84" s="61" t="s">
        <v>22</v>
      </c>
      <c r="E84" s="63" t="s">
        <v>94</v>
      </c>
      <c r="F84" s="60">
        <v>200</v>
      </c>
      <c r="G84" s="60">
        <v>3.9</v>
      </c>
      <c r="H84" s="60">
        <v>2.9</v>
      </c>
      <c r="I84" s="60">
        <v>11.3</v>
      </c>
      <c r="J84" s="60">
        <v>86</v>
      </c>
      <c r="K84" s="64" t="s">
        <v>108</v>
      </c>
      <c r="L84" s="60">
        <v>8.34</v>
      </c>
    </row>
    <row r="85" spans="1:12" ht="15">
      <c r="A85" s="92"/>
      <c r="B85" s="93"/>
      <c r="C85" s="94"/>
      <c r="D85" s="61" t="s">
        <v>23</v>
      </c>
      <c r="E85" s="63" t="s">
        <v>54</v>
      </c>
      <c r="F85" s="60">
        <v>40</v>
      </c>
      <c r="G85" s="60">
        <v>2.88</v>
      </c>
      <c r="H85" s="60">
        <v>0.42</v>
      </c>
      <c r="I85" s="60">
        <v>16.239999999999998</v>
      </c>
      <c r="J85" s="60">
        <v>81</v>
      </c>
      <c r="K85" s="64" t="s">
        <v>39</v>
      </c>
      <c r="L85" s="60">
        <v>2.44</v>
      </c>
    </row>
    <row r="86" spans="1:12" ht="15">
      <c r="A86" s="92"/>
      <c r="B86" s="93"/>
      <c r="C86" s="94"/>
      <c r="D86" s="61" t="s">
        <v>24</v>
      </c>
      <c r="E86" s="63" t="s">
        <v>64</v>
      </c>
      <c r="F86" s="60">
        <v>100</v>
      </c>
      <c r="G86" s="60" t="s">
        <v>109</v>
      </c>
      <c r="H86" s="60" t="s">
        <v>110</v>
      </c>
      <c r="I86" s="60">
        <v>9.8000000000000007</v>
      </c>
      <c r="J86" s="60">
        <v>44.4</v>
      </c>
      <c r="K86" s="64" t="s">
        <v>39</v>
      </c>
      <c r="L86" s="60">
        <v>9.3000000000000007</v>
      </c>
    </row>
    <row r="87" spans="1:12" ht="15">
      <c r="A87" s="92"/>
      <c r="B87" s="93"/>
      <c r="C87" s="94"/>
      <c r="D87" s="59"/>
      <c r="E87" s="63"/>
      <c r="F87" s="60"/>
      <c r="G87" s="60"/>
      <c r="H87" s="60"/>
      <c r="I87" s="60"/>
      <c r="J87" s="60"/>
      <c r="K87" s="64"/>
      <c r="L87" s="60"/>
    </row>
    <row r="88" spans="1:12" ht="15">
      <c r="A88" s="92"/>
      <c r="B88" s="93"/>
      <c r="C88" s="94"/>
      <c r="D88" s="59"/>
      <c r="E88" s="63"/>
      <c r="F88" s="60"/>
      <c r="G88" s="60"/>
      <c r="H88" s="60"/>
      <c r="I88" s="60"/>
      <c r="J88" s="60"/>
      <c r="K88" s="64"/>
      <c r="L88" s="60"/>
    </row>
    <row r="89" spans="1:12" ht="15">
      <c r="A89" s="117"/>
      <c r="B89" s="118"/>
      <c r="C89" s="119"/>
      <c r="D89" s="95" t="s">
        <v>28</v>
      </c>
      <c r="E89" s="96"/>
      <c r="F89" s="97">
        <f>SUM(F82:F88)</f>
        <v>560</v>
      </c>
      <c r="G89" s="97">
        <f t="shared" ref="G89" si="38">SUM(G82:G88)</f>
        <v>29.749999999999996</v>
      </c>
      <c r="H89" s="97">
        <f t="shared" ref="H89" si="39">SUM(H82:H88)</f>
        <v>9.19</v>
      </c>
      <c r="I89" s="97">
        <f t="shared" ref="I89" si="40">SUM(I82:I88)</f>
        <v>91.74</v>
      </c>
      <c r="J89" s="97">
        <f t="shared" ref="J89:L89" si="41">SUM(J82:J88)</f>
        <v>283.07</v>
      </c>
      <c r="K89" s="98"/>
      <c r="L89" s="97">
        <f t="shared" si="41"/>
        <v>63.569999999999993</v>
      </c>
    </row>
    <row r="90" spans="1:12" ht="15">
      <c r="A90" s="26">
        <f>A82</f>
        <v>1</v>
      </c>
      <c r="B90" s="13">
        <f>B82</f>
        <v>5</v>
      </c>
      <c r="C90" s="10"/>
      <c r="D90" s="7"/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/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/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150" t="s">
        <v>4</v>
      </c>
      <c r="D100" s="151"/>
      <c r="E100" s="31"/>
      <c r="F100" s="32">
        <f>F89+F99</f>
        <v>560</v>
      </c>
      <c r="G100" s="32">
        <f t="shared" ref="G100" si="46">G89+G99</f>
        <v>29.749999999999996</v>
      </c>
      <c r="H100" s="32">
        <f t="shared" ref="H100" si="47">H89+H99</f>
        <v>9.19</v>
      </c>
      <c r="I100" s="32">
        <f t="shared" ref="I100" si="48">I89+I99</f>
        <v>91.74</v>
      </c>
      <c r="J100" s="32">
        <f t="shared" ref="J100:L100" si="49">J89+J99</f>
        <v>283.07</v>
      </c>
      <c r="K100" s="32"/>
      <c r="L100" s="32">
        <f t="shared" si="49"/>
        <v>63.569999999999993</v>
      </c>
    </row>
    <row r="101" spans="1:12" ht="15">
      <c r="A101" s="89">
        <v>2</v>
      </c>
      <c r="B101" s="90">
        <v>1</v>
      </c>
      <c r="C101" s="91" t="s">
        <v>20</v>
      </c>
      <c r="D101" s="55" t="s">
        <v>21</v>
      </c>
      <c r="E101" s="65" t="s">
        <v>92</v>
      </c>
      <c r="F101" s="58">
        <v>205</v>
      </c>
      <c r="G101" s="58">
        <v>5</v>
      </c>
      <c r="H101" s="58">
        <v>5.9</v>
      </c>
      <c r="I101" s="58">
        <v>24</v>
      </c>
      <c r="J101" s="58">
        <v>168.9</v>
      </c>
      <c r="K101" s="66" t="s">
        <v>93</v>
      </c>
      <c r="L101" s="58">
        <v>9.85</v>
      </c>
    </row>
    <row r="102" spans="1:12" ht="15">
      <c r="A102" s="92"/>
      <c r="B102" s="93"/>
      <c r="C102" s="94"/>
      <c r="D102" s="59" t="s">
        <v>26</v>
      </c>
      <c r="E102" s="63" t="s">
        <v>76</v>
      </c>
      <c r="F102" s="60">
        <v>30</v>
      </c>
      <c r="G102" s="60">
        <v>7</v>
      </c>
      <c r="H102" s="60" t="s">
        <v>111</v>
      </c>
      <c r="I102" s="60">
        <v>0</v>
      </c>
      <c r="J102" s="60">
        <v>107.5</v>
      </c>
      <c r="K102" s="64" t="s">
        <v>68</v>
      </c>
      <c r="L102" s="60">
        <v>13.5</v>
      </c>
    </row>
    <row r="103" spans="1:12" ht="15">
      <c r="A103" s="92"/>
      <c r="B103" s="93"/>
      <c r="C103" s="94"/>
      <c r="D103" s="61" t="s">
        <v>22</v>
      </c>
      <c r="E103" s="63" t="s">
        <v>94</v>
      </c>
      <c r="F103" s="60">
        <v>200</v>
      </c>
      <c r="G103" s="60">
        <v>3.5</v>
      </c>
      <c r="H103" s="60">
        <v>3.4</v>
      </c>
      <c r="I103" s="60">
        <v>22.3</v>
      </c>
      <c r="J103" s="60">
        <v>133.4</v>
      </c>
      <c r="K103" s="64" t="s">
        <v>38</v>
      </c>
      <c r="L103" s="60">
        <v>7.49</v>
      </c>
    </row>
    <row r="104" spans="1:12" ht="15">
      <c r="A104" s="92"/>
      <c r="B104" s="93"/>
      <c r="C104" s="94"/>
      <c r="D104" s="61" t="s">
        <v>23</v>
      </c>
      <c r="E104" s="63" t="s">
        <v>54</v>
      </c>
      <c r="F104" s="60">
        <v>40</v>
      </c>
      <c r="G104" s="60">
        <v>2.88</v>
      </c>
      <c r="H104" s="60">
        <v>0.42</v>
      </c>
      <c r="I104" s="60">
        <v>16.239999999999998</v>
      </c>
      <c r="J104" s="60">
        <v>81</v>
      </c>
      <c r="K104" s="64" t="s">
        <v>39</v>
      </c>
      <c r="L104" s="60">
        <v>2.44</v>
      </c>
    </row>
    <row r="105" spans="1:12" ht="15">
      <c r="A105" s="92"/>
      <c r="B105" s="93"/>
      <c r="C105" s="94"/>
      <c r="D105" s="61" t="s">
        <v>24</v>
      </c>
      <c r="E105" s="63" t="s">
        <v>64</v>
      </c>
      <c r="F105" s="60">
        <v>90</v>
      </c>
      <c r="G105" s="60">
        <v>0.36</v>
      </c>
      <c r="H105" s="60">
        <v>0.36</v>
      </c>
      <c r="I105" s="60">
        <v>8.82</v>
      </c>
      <c r="J105" s="60" t="s">
        <v>112</v>
      </c>
      <c r="K105" s="64" t="s">
        <v>39</v>
      </c>
      <c r="L105" s="60">
        <v>8.3699999999999992</v>
      </c>
    </row>
    <row r="106" spans="1:12" ht="15">
      <c r="A106" s="92"/>
      <c r="B106" s="93"/>
      <c r="C106" s="94"/>
      <c r="D106" s="59"/>
      <c r="E106" s="63"/>
      <c r="F106" s="60"/>
      <c r="G106" s="60"/>
      <c r="H106" s="60"/>
      <c r="I106" s="60"/>
      <c r="J106" s="60"/>
      <c r="K106" s="64"/>
      <c r="L106" s="60"/>
    </row>
    <row r="107" spans="1:12" ht="15">
      <c r="A107" s="92"/>
      <c r="B107" s="93"/>
      <c r="C107" s="94"/>
      <c r="D107" s="59"/>
      <c r="E107" s="63"/>
      <c r="F107" s="60"/>
      <c r="G107" s="60"/>
      <c r="H107" s="60"/>
      <c r="I107" s="60"/>
      <c r="J107" s="60"/>
      <c r="K107" s="64"/>
      <c r="L107" s="60"/>
    </row>
    <row r="108" spans="1:12" ht="15">
      <c r="A108" s="117"/>
      <c r="B108" s="118"/>
      <c r="C108" s="119"/>
      <c r="D108" s="95" t="s">
        <v>28</v>
      </c>
      <c r="E108" s="96"/>
      <c r="F108" s="97">
        <f>SUM(F101:F107)</f>
        <v>565</v>
      </c>
      <c r="G108" s="97">
        <f t="shared" ref="G108:J108" si="50">SUM(G101:G107)</f>
        <v>18.739999999999998</v>
      </c>
      <c r="H108" s="97">
        <f t="shared" si="50"/>
        <v>10.08</v>
      </c>
      <c r="I108" s="97">
        <f t="shared" si="50"/>
        <v>71.359999999999985</v>
      </c>
      <c r="J108" s="97">
        <f t="shared" si="50"/>
        <v>490.79999999999995</v>
      </c>
      <c r="K108" s="98"/>
      <c r="L108" s="97">
        <f t="shared" ref="L108" si="51">SUM(L101:L107)</f>
        <v>41.65</v>
      </c>
    </row>
    <row r="109" spans="1:12" ht="15">
      <c r="A109" s="120">
        <f>A101</f>
        <v>2</v>
      </c>
      <c r="B109" s="121">
        <f>B101</f>
        <v>1</v>
      </c>
      <c r="C109" s="122"/>
      <c r="D109" s="61"/>
      <c r="E109" s="63"/>
      <c r="F109" s="60"/>
      <c r="G109" s="60"/>
      <c r="H109" s="60"/>
      <c r="I109" s="60"/>
      <c r="J109" s="60"/>
      <c r="K109" s="64"/>
      <c r="L109" s="60"/>
    </row>
    <row r="110" spans="1:12" ht="15">
      <c r="A110" s="92"/>
      <c r="B110" s="93"/>
      <c r="C110" s="94"/>
      <c r="D110" s="61"/>
      <c r="E110" s="63"/>
      <c r="F110" s="60"/>
      <c r="G110" s="60"/>
      <c r="H110" s="60"/>
      <c r="I110" s="60"/>
      <c r="J110" s="60"/>
      <c r="K110" s="64"/>
      <c r="L110" s="60"/>
    </row>
    <row r="111" spans="1:12" ht="15">
      <c r="A111" s="99"/>
      <c r="B111" s="100"/>
      <c r="C111" s="101"/>
      <c r="D111" s="104"/>
      <c r="E111" s="105"/>
      <c r="F111" s="103"/>
      <c r="G111" s="103"/>
      <c r="H111" s="103"/>
      <c r="I111" s="103"/>
      <c r="J111" s="103"/>
      <c r="K111" s="106"/>
      <c r="L111" s="103"/>
    </row>
    <row r="112" spans="1:12" ht="15">
      <c r="A112" s="99"/>
      <c r="B112" s="100"/>
      <c r="C112" s="101"/>
      <c r="D112" s="104"/>
      <c r="E112" s="105"/>
      <c r="F112" s="103"/>
      <c r="G112" s="103"/>
      <c r="H112" s="103"/>
      <c r="I112" s="103"/>
      <c r="J112" s="103"/>
      <c r="K112" s="106"/>
      <c r="L112" s="103"/>
    </row>
    <row r="113" spans="1:12" ht="15">
      <c r="A113" s="99"/>
      <c r="B113" s="100"/>
      <c r="C113" s="101"/>
      <c r="D113" s="104"/>
      <c r="E113" s="105"/>
      <c r="F113" s="103"/>
      <c r="G113" s="103"/>
      <c r="H113" s="103"/>
      <c r="I113" s="103"/>
      <c r="J113" s="103"/>
      <c r="K113" s="106"/>
      <c r="L113" s="103"/>
    </row>
    <row r="114" spans="1:12" ht="15">
      <c r="A114" s="99"/>
      <c r="B114" s="100"/>
      <c r="C114" s="101"/>
      <c r="D114" s="104"/>
      <c r="E114" s="105"/>
      <c r="F114" s="103"/>
      <c r="G114" s="103"/>
      <c r="H114" s="103"/>
      <c r="I114" s="103"/>
      <c r="J114" s="103"/>
      <c r="K114" s="106"/>
      <c r="L114" s="103"/>
    </row>
    <row r="115" spans="1:12" ht="15">
      <c r="A115" s="99"/>
      <c r="B115" s="100"/>
      <c r="C115" s="101"/>
      <c r="D115" s="104"/>
      <c r="E115" s="105"/>
      <c r="F115" s="103"/>
      <c r="G115" s="103"/>
      <c r="H115" s="103"/>
      <c r="I115" s="103"/>
      <c r="J115" s="103"/>
      <c r="K115" s="106"/>
      <c r="L115" s="103"/>
    </row>
    <row r="116" spans="1:12" ht="15">
      <c r="A116" s="99"/>
      <c r="B116" s="100"/>
      <c r="C116" s="101"/>
      <c r="D116" s="102"/>
      <c r="E116" s="105"/>
      <c r="F116" s="103"/>
      <c r="G116" s="103"/>
      <c r="H116" s="103"/>
      <c r="I116" s="103"/>
      <c r="J116" s="103"/>
      <c r="K116" s="106"/>
      <c r="L116" s="103"/>
    </row>
    <row r="117" spans="1:12" ht="15">
      <c r="A117" s="99"/>
      <c r="B117" s="100"/>
      <c r="C117" s="101"/>
      <c r="D117" s="102"/>
      <c r="E117" s="105"/>
      <c r="F117" s="103"/>
      <c r="G117" s="103"/>
      <c r="H117" s="103"/>
      <c r="I117" s="103"/>
      <c r="J117" s="103"/>
      <c r="K117" s="106"/>
      <c r="L117" s="103"/>
    </row>
    <row r="118" spans="1:12" ht="15">
      <c r="A118" s="107"/>
      <c r="B118" s="108"/>
      <c r="C118" s="119"/>
      <c r="D118" s="95" t="s">
        <v>28</v>
      </c>
      <c r="E118" s="96"/>
      <c r="F118" s="97">
        <f>SUM(F109:F117)</f>
        <v>0</v>
      </c>
      <c r="G118" s="97">
        <f t="shared" ref="G118:J118" si="52">SUM(G109:G117)</f>
        <v>0</v>
      </c>
      <c r="H118" s="97">
        <f t="shared" si="52"/>
        <v>0</v>
      </c>
      <c r="I118" s="97">
        <f t="shared" si="52"/>
        <v>0</v>
      </c>
      <c r="J118" s="97">
        <f t="shared" si="52"/>
        <v>0</v>
      </c>
      <c r="K118" s="98"/>
      <c r="L118" s="97">
        <f t="shared" ref="L118" si="53">SUM(L109:L117)</f>
        <v>0</v>
      </c>
    </row>
    <row r="119" spans="1:12" ht="15">
      <c r="A119" s="128">
        <f>A101</f>
        <v>2</v>
      </c>
      <c r="B119" s="129">
        <f>B101</f>
        <v>1</v>
      </c>
      <c r="C119" s="155" t="s">
        <v>4</v>
      </c>
      <c r="D119" s="156"/>
      <c r="E119" s="123"/>
      <c r="F119" s="124">
        <f>F108+F118</f>
        <v>565</v>
      </c>
      <c r="G119" s="124">
        <f t="shared" ref="G119" si="54">G108+G118</f>
        <v>18.739999999999998</v>
      </c>
      <c r="H119" s="124">
        <f t="shared" ref="H119" si="55">H108+H118</f>
        <v>10.08</v>
      </c>
      <c r="I119" s="124">
        <f t="shared" ref="I119" si="56">I108+I118</f>
        <v>71.359999999999985</v>
      </c>
      <c r="J119" s="124">
        <f t="shared" ref="J119:L119" si="57">J108+J118</f>
        <v>490.79999999999995</v>
      </c>
      <c r="K119" s="124"/>
      <c r="L119" s="124">
        <f t="shared" si="57"/>
        <v>41.65</v>
      </c>
    </row>
    <row r="120" spans="1:12" ht="25.5">
      <c r="A120" s="130">
        <v>2</v>
      </c>
      <c r="B120" s="93">
        <v>2</v>
      </c>
      <c r="C120" s="91" t="s">
        <v>20</v>
      </c>
      <c r="D120" s="55" t="s">
        <v>21</v>
      </c>
      <c r="E120" s="65" t="s">
        <v>69</v>
      </c>
      <c r="F120" s="58">
        <v>300</v>
      </c>
      <c r="G120" s="58">
        <v>22.8</v>
      </c>
      <c r="H120" s="58">
        <v>23.4</v>
      </c>
      <c r="I120" s="58">
        <v>44.6</v>
      </c>
      <c r="J120" s="58">
        <v>481.5</v>
      </c>
      <c r="K120" s="66" t="s">
        <v>70</v>
      </c>
      <c r="L120" s="58">
        <v>84.38</v>
      </c>
    </row>
    <row r="121" spans="1:12" ht="15">
      <c r="A121" s="130"/>
      <c r="B121" s="93"/>
      <c r="C121" s="94"/>
      <c r="D121" s="59" t="s">
        <v>26</v>
      </c>
      <c r="E121" s="63" t="s">
        <v>95</v>
      </c>
      <c r="F121" s="60">
        <v>60</v>
      </c>
      <c r="G121" s="126">
        <v>1.5</v>
      </c>
      <c r="H121" s="60">
        <v>6.1</v>
      </c>
      <c r="I121" s="60">
        <v>6.2</v>
      </c>
      <c r="J121" s="60">
        <v>85.8</v>
      </c>
      <c r="K121" s="64" t="s">
        <v>96</v>
      </c>
      <c r="L121" s="60">
        <v>3.51</v>
      </c>
    </row>
    <row r="122" spans="1:12" ht="15">
      <c r="A122" s="130"/>
      <c r="B122" s="93"/>
      <c r="C122" s="94"/>
      <c r="D122" s="61" t="s">
        <v>22</v>
      </c>
      <c r="E122" s="63" t="s">
        <v>55</v>
      </c>
      <c r="F122" s="60">
        <v>200</v>
      </c>
      <c r="G122" s="60">
        <v>0.2</v>
      </c>
      <c r="H122" s="60">
        <v>0</v>
      </c>
      <c r="I122" s="60">
        <v>6.5</v>
      </c>
      <c r="J122" s="60">
        <v>26.8</v>
      </c>
      <c r="K122" s="64" t="s">
        <v>45</v>
      </c>
      <c r="L122" s="60">
        <v>1.35</v>
      </c>
    </row>
    <row r="123" spans="1:12" ht="15">
      <c r="A123" s="130"/>
      <c r="B123" s="93"/>
      <c r="C123" s="94"/>
      <c r="D123" s="61" t="s">
        <v>23</v>
      </c>
      <c r="E123" s="63" t="s">
        <v>54</v>
      </c>
      <c r="F123" s="60">
        <v>40</v>
      </c>
      <c r="G123" s="60">
        <v>2.88</v>
      </c>
      <c r="H123" s="60">
        <v>0.42</v>
      </c>
      <c r="I123" s="60">
        <v>16.239999999999998</v>
      </c>
      <c r="J123" s="60">
        <v>81</v>
      </c>
      <c r="K123" s="64" t="s">
        <v>39</v>
      </c>
      <c r="L123" s="60">
        <v>2.44</v>
      </c>
    </row>
    <row r="124" spans="1:12" ht="15">
      <c r="A124" s="130"/>
      <c r="B124" s="93"/>
      <c r="C124" s="94"/>
      <c r="D124" s="61" t="s">
        <v>24</v>
      </c>
      <c r="E124" s="63"/>
      <c r="F124" s="60"/>
      <c r="G124" s="60"/>
      <c r="H124" s="60"/>
      <c r="I124" s="60"/>
      <c r="J124" s="60"/>
      <c r="K124" s="64"/>
      <c r="L124" s="60"/>
    </row>
    <row r="125" spans="1:12" ht="15">
      <c r="A125" s="130"/>
      <c r="B125" s="93"/>
      <c r="C125" s="94"/>
      <c r="D125" s="59"/>
      <c r="E125" s="63"/>
      <c r="F125" s="60"/>
      <c r="G125" s="60"/>
      <c r="H125" s="60"/>
      <c r="I125" s="60"/>
      <c r="J125" s="60"/>
      <c r="K125" s="64"/>
      <c r="L125" s="60"/>
    </row>
    <row r="126" spans="1:12" ht="15">
      <c r="A126" s="130"/>
      <c r="B126" s="93"/>
      <c r="C126" s="94"/>
      <c r="D126" s="59"/>
      <c r="E126" s="63"/>
      <c r="F126" s="60"/>
      <c r="G126" s="60"/>
      <c r="H126" s="60"/>
      <c r="I126" s="60"/>
      <c r="J126" s="60"/>
      <c r="K126" s="64"/>
      <c r="L126" s="60"/>
    </row>
    <row r="127" spans="1:12" ht="15">
      <c r="A127" s="131"/>
      <c r="B127" s="118"/>
      <c r="C127" s="119"/>
      <c r="D127" s="95" t="s">
        <v>28</v>
      </c>
      <c r="E127" s="96"/>
      <c r="F127" s="97">
        <f>SUM(F120:F126)</f>
        <v>600</v>
      </c>
      <c r="G127" s="97">
        <f t="shared" ref="G127:J127" si="58">SUM(G120:G126)</f>
        <v>27.38</v>
      </c>
      <c r="H127" s="97">
        <f t="shared" si="58"/>
        <v>29.92</v>
      </c>
      <c r="I127" s="97">
        <f t="shared" si="58"/>
        <v>73.540000000000006</v>
      </c>
      <c r="J127" s="97">
        <f t="shared" si="58"/>
        <v>675.09999999999991</v>
      </c>
      <c r="K127" s="98"/>
      <c r="L127" s="97">
        <f t="shared" ref="L127" si="59">SUM(L120:L126)</f>
        <v>91.679999999999993</v>
      </c>
    </row>
    <row r="128" spans="1:12" ht="15">
      <c r="A128" s="121">
        <f>A120</f>
        <v>2</v>
      </c>
      <c r="B128" s="121">
        <f>B120</f>
        <v>2</v>
      </c>
      <c r="C128" s="122" t="s">
        <v>25</v>
      </c>
      <c r="D128" s="61"/>
      <c r="E128" s="63"/>
      <c r="F128" s="60"/>
      <c r="G128" s="60"/>
      <c r="H128" s="60"/>
      <c r="I128" s="60"/>
      <c r="J128" s="60"/>
      <c r="K128" s="64"/>
      <c r="L128" s="60"/>
    </row>
    <row r="129" spans="1:12" ht="15">
      <c r="A129" s="109"/>
      <c r="B129" s="100"/>
      <c r="C129" s="94"/>
      <c r="D129" s="61"/>
      <c r="E129" s="63"/>
      <c r="F129" s="60"/>
      <c r="G129" s="60"/>
      <c r="H129" s="60"/>
      <c r="I129" s="60"/>
      <c r="J129" s="60"/>
      <c r="K129" s="64"/>
      <c r="L129" s="60"/>
    </row>
    <row r="130" spans="1:12" ht="15">
      <c r="A130" s="109"/>
      <c r="B130" s="100"/>
      <c r="C130" s="94"/>
      <c r="D130" s="61"/>
      <c r="E130" s="63"/>
      <c r="F130" s="60"/>
      <c r="G130" s="60"/>
      <c r="H130" s="60"/>
      <c r="I130" s="60"/>
      <c r="J130" s="60"/>
      <c r="K130" s="64"/>
      <c r="L130" s="60"/>
    </row>
    <row r="131" spans="1:12" ht="15">
      <c r="A131" s="109"/>
      <c r="B131" s="100"/>
      <c r="C131" s="94"/>
      <c r="D131" s="61"/>
      <c r="E131" s="63"/>
      <c r="F131" s="60"/>
      <c r="G131" s="60"/>
      <c r="H131" s="60"/>
      <c r="I131" s="60"/>
      <c r="J131" s="60"/>
      <c r="K131" s="64"/>
      <c r="L131" s="60"/>
    </row>
    <row r="132" spans="1:12" ht="15">
      <c r="A132" s="109"/>
      <c r="B132" s="100"/>
      <c r="C132" s="94"/>
      <c r="D132" s="61"/>
      <c r="E132" s="63"/>
      <c r="F132" s="60"/>
      <c r="G132" s="60"/>
      <c r="H132" s="60"/>
      <c r="I132" s="60"/>
      <c r="J132" s="60"/>
      <c r="K132" s="64"/>
      <c r="L132" s="60"/>
    </row>
    <row r="133" spans="1:12" ht="15">
      <c r="A133" s="109"/>
      <c r="B133" s="100"/>
      <c r="C133" s="94"/>
      <c r="D133" s="61"/>
      <c r="E133" s="63"/>
      <c r="F133" s="60"/>
      <c r="G133" s="60"/>
      <c r="H133" s="60"/>
      <c r="I133" s="60"/>
      <c r="J133" s="60"/>
      <c r="K133" s="64"/>
      <c r="L133" s="60"/>
    </row>
    <row r="134" spans="1:12" ht="15">
      <c r="A134" s="109"/>
      <c r="B134" s="100"/>
      <c r="C134" s="101"/>
      <c r="D134" s="104"/>
      <c r="E134" s="105"/>
      <c r="F134" s="103"/>
      <c r="G134" s="103"/>
      <c r="H134" s="103"/>
      <c r="I134" s="103"/>
      <c r="J134" s="103"/>
      <c r="K134" s="106"/>
      <c r="L134" s="103"/>
    </row>
    <row r="135" spans="1:12" ht="15">
      <c r="A135" s="109"/>
      <c r="B135" s="100"/>
      <c r="C135" s="101"/>
      <c r="D135" s="102"/>
      <c r="E135" s="105"/>
      <c r="F135" s="103"/>
      <c r="G135" s="103"/>
      <c r="H135" s="103"/>
      <c r="I135" s="103"/>
      <c r="J135" s="103"/>
      <c r="K135" s="106"/>
      <c r="L135" s="103"/>
    </row>
    <row r="136" spans="1:12" ht="15">
      <c r="A136" s="109"/>
      <c r="B136" s="100"/>
      <c r="C136" s="101"/>
      <c r="D136" s="102"/>
      <c r="E136" s="105"/>
      <c r="F136" s="103"/>
      <c r="G136" s="103"/>
      <c r="H136" s="103"/>
      <c r="I136" s="103"/>
      <c r="J136" s="103"/>
      <c r="K136" s="106"/>
      <c r="L136" s="103"/>
    </row>
    <row r="137" spans="1:12" ht="15">
      <c r="A137" s="110"/>
      <c r="B137" s="108"/>
      <c r="C137" s="119"/>
      <c r="D137" s="95" t="s">
        <v>28</v>
      </c>
      <c r="E137" s="96"/>
      <c r="F137" s="97">
        <f>SUM(F128:F136)</f>
        <v>0</v>
      </c>
      <c r="G137" s="97">
        <f t="shared" ref="G137:J137" si="60">SUM(G128:G136)</f>
        <v>0</v>
      </c>
      <c r="H137" s="97">
        <f t="shared" si="60"/>
        <v>0</v>
      </c>
      <c r="I137" s="97">
        <f t="shared" si="60"/>
        <v>0</v>
      </c>
      <c r="J137" s="97">
        <f t="shared" si="60"/>
        <v>0</v>
      </c>
      <c r="K137" s="98"/>
      <c r="L137" s="97">
        <f t="shared" ref="L137" si="61">SUM(L128:L136)</f>
        <v>0</v>
      </c>
    </row>
    <row r="138" spans="1:12" ht="15">
      <c r="A138" s="132">
        <f>A120</f>
        <v>2</v>
      </c>
      <c r="B138" s="132">
        <f>B120</f>
        <v>2</v>
      </c>
      <c r="C138" s="155" t="s">
        <v>4</v>
      </c>
      <c r="D138" s="156"/>
      <c r="E138" s="123"/>
      <c r="F138" s="124">
        <f>F127+F137</f>
        <v>600</v>
      </c>
      <c r="G138" s="124">
        <f t="shared" ref="G138" si="62">G127+G137</f>
        <v>27.38</v>
      </c>
      <c r="H138" s="124">
        <f t="shared" ref="H138" si="63">H127+H137</f>
        <v>29.92</v>
      </c>
      <c r="I138" s="124">
        <f t="shared" ref="I138" si="64">I127+I137</f>
        <v>73.540000000000006</v>
      </c>
      <c r="J138" s="124">
        <f t="shared" ref="J138:L138" si="65">J127+J137</f>
        <v>675.09999999999991</v>
      </c>
      <c r="K138" s="124"/>
      <c r="L138" s="124">
        <f t="shared" si="65"/>
        <v>91.679999999999993</v>
      </c>
    </row>
    <row r="139" spans="1:12" ht="25.5">
      <c r="A139" s="111">
        <v>2</v>
      </c>
      <c r="B139" s="67">
        <v>3</v>
      </c>
      <c r="C139" s="68" t="s">
        <v>20</v>
      </c>
      <c r="D139" s="69" t="s">
        <v>21</v>
      </c>
      <c r="E139" s="65" t="s">
        <v>71</v>
      </c>
      <c r="F139" s="70">
        <v>310</v>
      </c>
      <c r="G139" s="70">
        <v>27.1</v>
      </c>
      <c r="H139" s="70">
        <v>24.5</v>
      </c>
      <c r="I139" s="70">
        <v>56.8</v>
      </c>
      <c r="J139" s="70">
        <v>555.6</v>
      </c>
      <c r="K139" s="66" t="s">
        <v>72</v>
      </c>
      <c r="L139" s="58">
        <v>68.03</v>
      </c>
    </row>
    <row r="140" spans="1:12" ht="15">
      <c r="A140" s="112"/>
      <c r="B140" s="71"/>
      <c r="C140" s="72"/>
      <c r="D140" s="59" t="s">
        <v>26</v>
      </c>
      <c r="E140" s="63" t="s">
        <v>97</v>
      </c>
      <c r="F140" s="74">
        <v>60</v>
      </c>
      <c r="G140" s="74">
        <v>0.6</v>
      </c>
      <c r="H140" s="74">
        <v>3.1</v>
      </c>
      <c r="I140" s="74">
        <v>1.8</v>
      </c>
      <c r="J140" s="74">
        <v>37.5</v>
      </c>
      <c r="K140" s="64" t="s">
        <v>98</v>
      </c>
      <c r="L140" s="60">
        <v>6.98</v>
      </c>
    </row>
    <row r="141" spans="1:12" ht="15">
      <c r="A141" s="112"/>
      <c r="B141" s="71"/>
      <c r="C141" s="72"/>
      <c r="D141" s="75" t="s">
        <v>22</v>
      </c>
      <c r="E141" s="63" t="s">
        <v>67</v>
      </c>
      <c r="F141" s="74">
        <v>200</v>
      </c>
      <c r="G141" s="74">
        <v>0.3</v>
      </c>
      <c r="H141" s="74">
        <v>0</v>
      </c>
      <c r="I141" s="74">
        <v>6.7</v>
      </c>
      <c r="J141" s="74">
        <v>27.9</v>
      </c>
      <c r="K141" s="64" t="s">
        <v>50</v>
      </c>
      <c r="L141" s="74">
        <v>2.39</v>
      </c>
    </row>
    <row r="142" spans="1:12" ht="15.75" customHeight="1">
      <c r="A142" s="112"/>
      <c r="B142" s="71"/>
      <c r="C142" s="72"/>
      <c r="D142" s="75" t="s">
        <v>23</v>
      </c>
      <c r="E142" s="63" t="s">
        <v>51</v>
      </c>
      <c r="F142" s="74">
        <v>40</v>
      </c>
      <c r="G142" s="74">
        <v>2.88</v>
      </c>
      <c r="H142" s="74">
        <v>0.42</v>
      </c>
      <c r="I142" s="74">
        <v>16.239999999999998</v>
      </c>
      <c r="J142" s="74">
        <v>81</v>
      </c>
      <c r="K142" s="64" t="s">
        <v>39</v>
      </c>
      <c r="L142" s="74">
        <v>2.44</v>
      </c>
    </row>
    <row r="143" spans="1:12" ht="15">
      <c r="A143" s="112"/>
      <c r="B143" s="71"/>
      <c r="C143" s="72"/>
      <c r="D143" s="75" t="s">
        <v>24</v>
      </c>
      <c r="E143" s="63" t="s">
        <v>61</v>
      </c>
      <c r="F143" s="60" t="s">
        <v>61</v>
      </c>
      <c r="G143" s="60" t="s">
        <v>61</v>
      </c>
      <c r="H143" s="60" t="s">
        <v>61</v>
      </c>
      <c r="I143" s="60" t="s">
        <v>61</v>
      </c>
      <c r="J143" s="60" t="s">
        <v>61</v>
      </c>
      <c r="K143" s="64" t="s">
        <v>61</v>
      </c>
      <c r="L143" s="60" t="s">
        <v>61</v>
      </c>
    </row>
    <row r="144" spans="1:12" ht="15">
      <c r="A144" s="112"/>
      <c r="B144" s="71"/>
      <c r="C144" s="72"/>
      <c r="D144" s="73"/>
      <c r="E144" s="76"/>
      <c r="F144" s="74"/>
      <c r="G144" s="74"/>
      <c r="H144" s="74"/>
      <c r="I144" s="74"/>
      <c r="J144" s="74"/>
      <c r="K144" s="77"/>
      <c r="L144" s="74"/>
    </row>
    <row r="145" spans="1:12" ht="15">
      <c r="A145" s="112"/>
      <c r="B145" s="71"/>
      <c r="C145" s="72"/>
      <c r="D145" s="73"/>
      <c r="E145" s="76"/>
      <c r="F145" s="74"/>
      <c r="G145" s="74"/>
      <c r="H145" s="74"/>
      <c r="I145" s="74"/>
      <c r="J145" s="74"/>
      <c r="K145" s="77"/>
      <c r="L145" s="74"/>
    </row>
    <row r="146" spans="1:12" ht="15">
      <c r="A146" s="113"/>
      <c r="B146" s="78"/>
      <c r="C146" s="79"/>
      <c r="D146" s="80" t="s">
        <v>28</v>
      </c>
      <c r="E146" s="81"/>
      <c r="F146" s="82">
        <f>SUM(F139:F145)</f>
        <v>610</v>
      </c>
      <c r="G146" s="82">
        <f t="shared" ref="G146:J146" si="66">SUM(G139:G145)</f>
        <v>30.880000000000003</v>
      </c>
      <c r="H146" s="82">
        <f t="shared" si="66"/>
        <v>28.020000000000003</v>
      </c>
      <c r="I146" s="82">
        <f t="shared" si="66"/>
        <v>81.539999999999992</v>
      </c>
      <c r="J146" s="82">
        <f t="shared" si="66"/>
        <v>702</v>
      </c>
      <c r="K146" s="83"/>
      <c r="L146" s="82">
        <f t="shared" ref="L146" si="67">SUM(L139:L145)</f>
        <v>79.84</v>
      </c>
    </row>
    <row r="147" spans="1:12" ht="15">
      <c r="A147" s="114">
        <f>A139</f>
        <v>2</v>
      </c>
      <c r="B147" s="115">
        <f>B139</f>
        <v>3</v>
      </c>
      <c r="C147" s="116"/>
      <c r="D147" s="75"/>
      <c r="E147" s="76"/>
      <c r="F147" s="74"/>
      <c r="G147" s="74"/>
      <c r="H147" s="74"/>
      <c r="I147" s="74"/>
      <c r="J147" s="74"/>
      <c r="K147" s="77"/>
      <c r="L147" s="74"/>
    </row>
    <row r="148" spans="1:12" ht="15">
      <c r="A148" s="112"/>
      <c r="B148" s="71"/>
      <c r="C148" s="72"/>
      <c r="D148" s="75"/>
      <c r="E148" s="76"/>
      <c r="F148" s="74"/>
      <c r="G148" s="74"/>
      <c r="H148" s="74"/>
      <c r="I148" s="74"/>
      <c r="J148" s="74"/>
      <c r="K148" s="77"/>
      <c r="L148" s="74"/>
    </row>
    <row r="149" spans="1:12" ht="15">
      <c r="A149" s="112"/>
      <c r="B149" s="71"/>
      <c r="C149" s="72"/>
      <c r="D149" s="75"/>
      <c r="E149" s="76"/>
      <c r="F149" s="74"/>
      <c r="G149" s="74"/>
      <c r="H149" s="74"/>
      <c r="I149" s="74"/>
      <c r="J149" s="74"/>
      <c r="K149" s="77"/>
      <c r="L149" s="74"/>
    </row>
    <row r="150" spans="1:12" ht="15">
      <c r="A150" s="112"/>
      <c r="B150" s="71"/>
      <c r="C150" s="72"/>
      <c r="D150" s="75"/>
      <c r="E150" s="76"/>
      <c r="F150" s="74"/>
      <c r="G150" s="74"/>
      <c r="H150" s="74"/>
      <c r="I150" s="74"/>
      <c r="J150" s="74"/>
      <c r="K150" s="77"/>
      <c r="L150" s="74"/>
    </row>
    <row r="151" spans="1:12" ht="15">
      <c r="A151" s="112"/>
      <c r="B151" s="71"/>
      <c r="C151" s="72"/>
      <c r="D151" s="75"/>
      <c r="E151" s="76"/>
      <c r="F151" s="74"/>
      <c r="G151" s="74"/>
      <c r="H151" s="74"/>
      <c r="I151" s="74"/>
      <c r="J151" s="74"/>
      <c r="K151" s="77"/>
      <c r="L151" s="74"/>
    </row>
    <row r="152" spans="1:12" ht="15">
      <c r="A152" s="112"/>
      <c r="B152" s="71"/>
      <c r="C152" s="72"/>
      <c r="D152" s="75"/>
      <c r="E152" s="76"/>
      <c r="F152" s="74"/>
      <c r="G152" s="74"/>
      <c r="H152" s="74"/>
      <c r="I152" s="74"/>
      <c r="J152" s="74"/>
      <c r="K152" s="77"/>
      <c r="L152" s="74"/>
    </row>
    <row r="153" spans="1:12" ht="15">
      <c r="A153" s="112"/>
      <c r="B153" s="71"/>
      <c r="C153" s="72"/>
      <c r="D153" s="75"/>
      <c r="E153" s="76"/>
      <c r="F153" s="74"/>
      <c r="G153" s="74"/>
      <c r="H153" s="74"/>
      <c r="I153" s="74"/>
      <c r="J153" s="74"/>
      <c r="K153" s="77"/>
      <c r="L153" s="74"/>
    </row>
    <row r="154" spans="1:12" ht="15">
      <c r="A154" s="112"/>
      <c r="B154" s="71"/>
      <c r="C154" s="72"/>
      <c r="D154" s="73"/>
      <c r="E154" s="76"/>
      <c r="F154" s="74"/>
      <c r="G154" s="74"/>
      <c r="H154" s="74"/>
      <c r="I154" s="74"/>
      <c r="J154" s="74"/>
      <c r="K154" s="77"/>
      <c r="L154" s="74"/>
    </row>
    <row r="155" spans="1:12" ht="15">
      <c r="A155" s="112"/>
      <c r="B155" s="71"/>
      <c r="C155" s="72"/>
      <c r="D155" s="73"/>
      <c r="E155" s="76"/>
      <c r="F155" s="74"/>
      <c r="G155" s="74"/>
      <c r="H155" s="74"/>
      <c r="I155" s="74"/>
      <c r="J155" s="74"/>
      <c r="K155" s="77"/>
      <c r="L155" s="74"/>
    </row>
    <row r="156" spans="1:12" ht="15">
      <c r="A156" s="113"/>
      <c r="B156" s="78"/>
      <c r="C156" s="79"/>
      <c r="D156" s="80" t="s">
        <v>28</v>
      </c>
      <c r="E156" s="81"/>
      <c r="F156" s="82">
        <f>SUM(F147:F155)</f>
        <v>0</v>
      </c>
      <c r="G156" s="82">
        <f t="shared" ref="G156:J156" si="68">SUM(G147:G155)</f>
        <v>0</v>
      </c>
      <c r="H156" s="82">
        <f t="shared" si="68"/>
        <v>0</v>
      </c>
      <c r="I156" s="82">
        <f t="shared" si="68"/>
        <v>0</v>
      </c>
      <c r="J156" s="82">
        <f t="shared" si="68"/>
        <v>0</v>
      </c>
      <c r="K156" s="83"/>
      <c r="L156" s="82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150" t="s">
        <v>4</v>
      </c>
      <c r="D157" s="151"/>
      <c r="E157" s="31"/>
      <c r="F157" s="32">
        <f>F146+F156</f>
        <v>610</v>
      </c>
      <c r="G157" s="32">
        <f t="shared" ref="G157" si="70">G146+G156</f>
        <v>30.880000000000003</v>
      </c>
      <c r="H157" s="32">
        <f t="shared" ref="H157" si="71">H146+H156</f>
        <v>28.020000000000003</v>
      </c>
      <c r="I157" s="32">
        <f t="shared" ref="I157" si="72">I146+I156</f>
        <v>81.539999999999992</v>
      </c>
      <c r="J157" s="32">
        <f t="shared" ref="J157:L157" si="73">J146+J156</f>
        <v>702</v>
      </c>
      <c r="K157" s="32"/>
      <c r="L157" s="32">
        <f t="shared" si="73"/>
        <v>79.84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4" t="s">
        <v>84</v>
      </c>
      <c r="F158" s="39">
        <v>290</v>
      </c>
      <c r="G158" s="39">
        <v>20</v>
      </c>
      <c r="H158" s="39">
        <v>8.8699999999999992</v>
      </c>
      <c r="I158" s="39">
        <v>51.44</v>
      </c>
      <c r="J158" s="39">
        <v>264.2</v>
      </c>
      <c r="K158" s="52" t="s">
        <v>99</v>
      </c>
      <c r="L158" s="39">
        <v>24.6</v>
      </c>
    </row>
    <row r="159" spans="1:12" ht="15">
      <c r="A159" s="23"/>
      <c r="B159" s="15"/>
      <c r="C159" s="11"/>
      <c r="D159" s="49" t="s">
        <v>26</v>
      </c>
      <c r="E159" s="48" t="s">
        <v>66</v>
      </c>
      <c r="F159" s="41">
        <v>60</v>
      </c>
      <c r="G159" s="41">
        <v>0.7</v>
      </c>
      <c r="H159" s="41">
        <v>0.1</v>
      </c>
      <c r="I159" s="41">
        <v>2.2999999999999998</v>
      </c>
      <c r="J159" s="41">
        <v>12.8</v>
      </c>
      <c r="K159" s="53" t="s">
        <v>52</v>
      </c>
      <c r="L159" s="41">
        <v>7.2</v>
      </c>
    </row>
    <row r="160" spans="1:12" ht="15">
      <c r="A160" s="23"/>
      <c r="B160" s="15"/>
      <c r="C160" s="11"/>
      <c r="D160" s="7" t="s">
        <v>22</v>
      </c>
      <c r="E160" s="48" t="s">
        <v>63</v>
      </c>
      <c r="F160" s="41">
        <v>200</v>
      </c>
      <c r="G160" s="41">
        <v>0.4</v>
      </c>
      <c r="H160" s="41">
        <v>0</v>
      </c>
      <c r="I160" s="41">
        <v>19.8</v>
      </c>
      <c r="J160" s="41">
        <v>80.8</v>
      </c>
      <c r="K160" s="53" t="s">
        <v>53</v>
      </c>
      <c r="L160" s="41">
        <v>2.65</v>
      </c>
    </row>
    <row r="161" spans="1:12" ht="15">
      <c r="A161" s="23"/>
      <c r="B161" s="15"/>
      <c r="C161" s="11"/>
      <c r="D161" s="7" t="s">
        <v>23</v>
      </c>
      <c r="E161" s="48" t="s">
        <v>51</v>
      </c>
      <c r="F161" s="41">
        <v>40</v>
      </c>
      <c r="G161" s="41">
        <v>2.88</v>
      </c>
      <c r="H161" s="41">
        <v>0.42</v>
      </c>
      <c r="I161" s="41">
        <v>16.239999999999998</v>
      </c>
      <c r="J161" s="41">
        <v>81</v>
      </c>
      <c r="K161" s="53" t="s">
        <v>39</v>
      </c>
      <c r="L161" s="41">
        <v>2.44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88" t="s">
        <v>61</v>
      </c>
      <c r="E163" s="48" t="s">
        <v>61</v>
      </c>
      <c r="F163" s="50" t="s">
        <v>61</v>
      </c>
      <c r="G163" s="50" t="s">
        <v>61</v>
      </c>
      <c r="H163" s="50" t="s">
        <v>61</v>
      </c>
      <c r="I163" s="50" t="s">
        <v>61</v>
      </c>
      <c r="J163" s="50" t="s">
        <v>61</v>
      </c>
      <c r="K163" s="53" t="s">
        <v>61</v>
      </c>
      <c r="L163" s="50" t="s">
        <v>61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28</v>
      </c>
      <c r="E165" s="9"/>
      <c r="F165" s="19">
        <f>SUM(F158:F164)</f>
        <v>590</v>
      </c>
      <c r="G165" s="19">
        <f t="shared" ref="G165:J165" si="74">SUM(G158:G164)</f>
        <v>23.979999999999997</v>
      </c>
      <c r="H165" s="19">
        <f t="shared" si="74"/>
        <v>9.3899999999999988</v>
      </c>
      <c r="I165" s="19">
        <f t="shared" si="74"/>
        <v>89.779999999999987</v>
      </c>
      <c r="J165" s="19">
        <f t="shared" si="74"/>
        <v>438.8</v>
      </c>
      <c r="K165" s="25"/>
      <c r="L165" s="19">
        <f t="shared" ref="L165" si="75">SUM(L158:L164)</f>
        <v>36.89</v>
      </c>
    </row>
    <row r="166" spans="1:12" ht="15">
      <c r="A166" s="26">
        <f>A158</f>
        <v>2</v>
      </c>
      <c r="B166" s="13"/>
      <c r="C166" s="10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/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150" t="s">
        <v>4</v>
      </c>
      <c r="D176" s="151"/>
      <c r="E176" s="31"/>
      <c r="F176" s="32">
        <f>F165+F175</f>
        <v>590</v>
      </c>
      <c r="G176" s="32">
        <f t="shared" ref="G176" si="78">G165+G175</f>
        <v>23.979999999999997</v>
      </c>
      <c r="H176" s="32">
        <f t="shared" ref="H176" si="79">H165+H175</f>
        <v>9.3899999999999988</v>
      </c>
      <c r="I176" s="32">
        <f t="shared" ref="I176" si="80">I165+I175</f>
        <v>89.779999999999987</v>
      </c>
      <c r="J176" s="32">
        <f t="shared" ref="J176:L176" si="81">J165+J175</f>
        <v>438.8</v>
      </c>
      <c r="K176" s="32"/>
      <c r="L176" s="32">
        <f t="shared" si="81"/>
        <v>36.89</v>
      </c>
    </row>
    <row r="177" spans="1:12" ht="15">
      <c r="A177" s="111">
        <v>80</v>
      </c>
      <c r="B177" s="67">
        <v>5</v>
      </c>
      <c r="C177" s="68" t="s">
        <v>20</v>
      </c>
      <c r="D177" s="69" t="s">
        <v>21</v>
      </c>
      <c r="E177" s="65" t="s">
        <v>59</v>
      </c>
      <c r="F177" s="70">
        <v>180</v>
      </c>
      <c r="G177" s="70">
        <v>18.100000000000001</v>
      </c>
      <c r="H177" s="142">
        <v>16.899999999999999</v>
      </c>
      <c r="I177" s="70">
        <v>15.5</v>
      </c>
      <c r="J177" s="58" t="s">
        <v>113</v>
      </c>
      <c r="K177" s="66" t="s">
        <v>60</v>
      </c>
      <c r="L177" s="58">
        <v>77.7</v>
      </c>
    </row>
    <row r="178" spans="1:12" ht="15">
      <c r="A178" s="112"/>
      <c r="B178" s="71"/>
      <c r="C178" s="72"/>
      <c r="D178" s="59" t="s">
        <v>56</v>
      </c>
      <c r="E178" s="63" t="s">
        <v>57</v>
      </c>
      <c r="F178" s="74">
        <v>60</v>
      </c>
      <c r="G178" s="74">
        <v>1.3</v>
      </c>
      <c r="H178" s="74">
        <v>4.3</v>
      </c>
      <c r="I178" s="74">
        <v>6.1</v>
      </c>
      <c r="J178" s="74">
        <v>68</v>
      </c>
      <c r="K178" s="64" t="s">
        <v>58</v>
      </c>
      <c r="L178" s="74">
        <v>2.39</v>
      </c>
    </row>
    <row r="179" spans="1:12" ht="15">
      <c r="A179" s="112"/>
      <c r="B179" s="71"/>
      <c r="C179" s="72"/>
      <c r="D179" s="75" t="s">
        <v>22</v>
      </c>
      <c r="E179" s="63" t="s">
        <v>73</v>
      </c>
      <c r="F179" s="74">
        <v>200</v>
      </c>
      <c r="G179" s="74">
        <v>0.2</v>
      </c>
      <c r="H179" s="74">
        <v>0.1</v>
      </c>
      <c r="I179" s="74">
        <v>9.93</v>
      </c>
      <c r="J179" s="74">
        <v>41.5</v>
      </c>
      <c r="K179" s="64" t="s">
        <v>74</v>
      </c>
      <c r="L179" s="74">
        <v>4.54</v>
      </c>
    </row>
    <row r="180" spans="1:12" ht="15">
      <c r="A180" s="112"/>
      <c r="B180" s="71"/>
      <c r="C180" s="72"/>
      <c r="D180" s="75" t="s">
        <v>23</v>
      </c>
      <c r="E180" s="63" t="s">
        <v>51</v>
      </c>
      <c r="F180" s="60" t="s">
        <v>39</v>
      </c>
      <c r="G180" s="74">
        <v>2.88</v>
      </c>
      <c r="H180" s="74">
        <v>0.42</v>
      </c>
      <c r="I180" s="74">
        <v>16.239999999999998</v>
      </c>
      <c r="J180" s="74">
        <v>81</v>
      </c>
      <c r="K180" s="64" t="s">
        <v>39</v>
      </c>
      <c r="L180" s="74">
        <v>2.44</v>
      </c>
    </row>
    <row r="181" spans="1:12" ht="15">
      <c r="A181" s="112"/>
      <c r="B181" s="71"/>
      <c r="C181" s="72"/>
      <c r="D181" s="75" t="s">
        <v>24</v>
      </c>
      <c r="E181" s="76"/>
      <c r="F181" s="74"/>
      <c r="G181" s="74"/>
      <c r="H181" s="74"/>
      <c r="I181" s="74"/>
      <c r="J181" s="74"/>
      <c r="K181" s="77"/>
      <c r="L181" s="74"/>
    </row>
    <row r="182" spans="1:12" ht="15">
      <c r="A182" s="23"/>
      <c r="B182" s="71"/>
      <c r="C182" s="72"/>
      <c r="D182" s="73"/>
      <c r="E182" s="76"/>
      <c r="F182" s="74"/>
      <c r="G182" s="74"/>
      <c r="H182" s="74"/>
      <c r="I182" s="74"/>
      <c r="J182" s="74"/>
      <c r="K182" s="77"/>
      <c r="L182" s="74"/>
    </row>
    <row r="183" spans="1:12" ht="15">
      <c r="A183" s="23"/>
      <c r="B183" s="71"/>
      <c r="C183" s="72"/>
      <c r="D183" s="73"/>
      <c r="E183" s="76"/>
      <c r="F183" s="74"/>
      <c r="G183" s="74"/>
      <c r="H183" s="74"/>
      <c r="I183" s="74"/>
      <c r="J183" s="74"/>
      <c r="K183" s="77"/>
      <c r="L183" s="74"/>
    </row>
    <row r="184" spans="1:12" ht="15.75" customHeight="1">
      <c r="A184" s="24"/>
      <c r="B184" s="78"/>
      <c r="C184" s="79"/>
      <c r="D184" s="80" t="s">
        <v>28</v>
      </c>
      <c r="E184" s="81"/>
      <c r="F184" s="82">
        <f>SUM(F177:F183)</f>
        <v>440</v>
      </c>
      <c r="G184" s="82">
        <f t="shared" ref="G184:J184" si="82">SUM(G177:G183)</f>
        <v>22.48</v>
      </c>
      <c r="H184" s="82">
        <f t="shared" si="82"/>
        <v>21.720000000000002</v>
      </c>
      <c r="I184" s="82">
        <f t="shared" si="82"/>
        <v>47.769999999999996</v>
      </c>
      <c r="J184" s="82">
        <f t="shared" si="82"/>
        <v>190.5</v>
      </c>
      <c r="K184" s="83"/>
      <c r="L184" s="82">
        <f t="shared" ref="L184" si="83">SUM(L177:L183)</f>
        <v>87.070000000000007</v>
      </c>
    </row>
    <row r="185" spans="1:12" ht="15">
      <c r="A185" s="26"/>
      <c r="B185" s="115"/>
      <c r="C185" s="116"/>
      <c r="D185" s="75"/>
      <c r="E185" s="76"/>
      <c r="F185" s="74"/>
      <c r="G185" s="74"/>
      <c r="H185" s="74"/>
      <c r="I185" s="74"/>
      <c r="J185" s="74"/>
      <c r="K185" s="77"/>
      <c r="L185" s="74"/>
    </row>
    <row r="186" spans="1:12" ht="15">
      <c r="A186" s="23"/>
      <c r="B186" s="71"/>
      <c r="C186" s="72"/>
      <c r="D186" s="75"/>
      <c r="E186" s="76"/>
      <c r="F186" s="74"/>
      <c r="G186" s="74"/>
      <c r="H186" s="74"/>
      <c r="I186" s="74"/>
      <c r="J186" s="74"/>
      <c r="K186" s="77"/>
      <c r="L186" s="74"/>
    </row>
    <row r="187" spans="1:12" ht="15">
      <c r="A187" s="23"/>
      <c r="B187" s="71"/>
      <c r="C187" s="72"/>
      <c r="D187" s="75"/>
      <c r="E187" s="76"/>
      <c r="F187" s="74"/>
      <c r="G187" s="74"/>
      <c r="H187" s="74"/>
      <c r="I187" s="74"/>
      <c r="J187" s="74"/>
      <c r="K187" s="77"/>
      <c r="L187" s="74"/>
    </row>
    <row r="188" spans="1:12" ht="15">
      <c r="A188" s="23"/>
      <c r="B188" s="71"/>
      <c r="C188" s="72"/>
      <c r="D188" s="75"/>
      <c r="E188" s="76"/>
      <c r="F188" s="74"/>
      <c r="G188" s="74"/>
      <c r="H188" s="74"/>
      <c r="I188" s="74"/>
      <c r="J188" s="74"/>
      <c r="K188" s="77"/>
      <c r="L188" s="74"/>
    </row>
    <row r="189" spans="1:12" ht="15">
      <c r="A189" s="23"/>
      <c r="B189" s="15"/>
      <c r="C189" s="11"/>
      <c r="D189" s="7"/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80</v>
      </c>
      <c r="B195" s="30">
        <f>B177</f>
        <v>5</v>
      </c>
      <c r="C195" s="150" t="s">
        <v>4</v>
      </c>
      <c r="D195" s="151"/>
      <c r="E195" s="31"/>
      <c r="F195" s="32">
        <f>F184+F194</f>
        <v>440</v>
      </c>
      <c r="G195" s="32">
        <f t="shared" ref="G195" si="86">G184+G194</f>
        <v>22.48</v>
      </c>
      <c r="H195" s="32">
        <f t="shared" ref="H195" si="87">H184+H194</f>
        <v>21.720000000000002</v>
      </c>
      <c r="I195" s="32">
        <f t="shared" ref="I195" si="88">I184+I194</f>
        <v>47.769999999999996</v>
      </c>
      <c r="J195" s="32">
        <f t="shared" ref="J195:L195" si="89">J184+J194</f>
        <v>190.5</v>
      </c>
      <c r="K195" s="32"/>
      <c r="L195" s="32">
        <f t="shared" si="89"/>
        <v>87.070000000000007</v>
      </c>
    </row>
    <row r="196" spans="1:12">
      <c r="A196" s="27"/>
      <c r="B196" s="28"/>
      <c r="C196" s="154" t="s">
        <v>5</v>
      </c>
      <c r="D196" s="154"/>
      <c r="E196" s="154"/>
      <c r="F196" s="34">
        <f>(F24+F43+F62+F81+F100+F119+F138+F157+F176+F195)/(IF(F24=0,0,1)+IF(F43=0,0,1)+IF(F62=0,0,1)+IF(F81=0,0,1)+IF(F100=0,0,1)+IF(F119=0,0,1)+IF(F138=0,0,1)+IF(F157=0,0,1)+IF(F176=0,0,1)+IF(F195=0,0,1))</f>
        <v>571.5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27.589999999999996</v>
      </c>
      <c r="H196" s="34">
        <f t="shared" si="90"/>
        <v>21.606000000000002</v>
      </c>
      <c r="I196" s="34">
        <f t="shared" si="90"/>
        <v>79.424999999999983</v>
      </c>
      <c r="J196" s="34">
        <f t="shared" si="90"/>
        <v>495.54399999999998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65.192999999999998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2024-09-27T07:53:52Z</dcterms:modified>
</cp:coreProperties>
</file>